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errikoa\Boîte à outils\Financements\Endettement financier à terme\Outils\"/>
    </mc:Choice>
  </mc:AlternateContent>
  <bookViews>
    <workbookView xWindow="-105" yWindow="-105" windowWidth="23250" windowHeight="12570"/>
  </bookViews>
  <sheets>
    <sheet name="Emprunt" sheetId="5" r:id="rId1"/>
  </sheets>
  <definedNames>
    <definedName name="_xlnm._FilterDatabase" localSheetId="0" hidden="1">Emprunt!$D$82:$H$82</definedName>
    <definedName name="a">Emprunt!$H$46</definedName>
    <definedName name="d_1">Emprunt!$9:$9</definedName>
    <definedName name="d_2">Emprunt!$48:$48</definedName>
    <definedName name="K">Emprunt!$D$4</definedName>
    <definedName name="p_1">Emprunt!$I$4</definedName>
    <definedName name="p_2">Emprunt!$I$44</definedName>
    <definedName name="t">Emprunt!$B:$B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4" i="5" l="1"/>
  <c r="E46" i="5" l="1"/>
  <c r="E7" i="5"/>
  <c r="I4" i="5"/>
  <c r="H46" i="5"/>
  <c r="B49" i="5"/>
  <c r="B52" i="5" s="1"/>
  <c r="C16" i="5"/>
  <c r="C19" i="5"/>
  <c r="C22" i="5"/>
  <c r="C25" i="5"/>
  <c r="C28" i="5"/>
  <c r="C31" i="5"/>
  <c r="C34" i="5"/>
  <c r="C37" i="5"/>
  <c r="C13" i="5"/>
  <c r="C10" i="5"/>
  <c r="H7" i="5"/>
  <c r="B10" i="5"/>
  <c r="B13" i="5" s="1"/>
  <c r="E9" i="5"/>
  <c r="F9" i="5" s="1"/>
  <c r="G9" i="5" s="1"/>
  <c r="H9" i="5" s="1"/>
  <c r="I9" i="5" s="1"/>
  <c r="E48" i="5"/>
  <c r="D62" i="5" l="1"/>
  <c r="H62" i="5"/>
  <c r="L62" i="5"/>
  <c r="P62" i="5"/>
  <c r="T62" i="5"/>
  <c r="X62" i="5"/>
  <c r="AB62" i="5"/>
  <c r="AF62" i="5"/>
  <c r="E62" i="5"/>
  <c r="I62" i="5"/>
  <c r="M62" i="5"/>
  <c r="Q62" i="5"/>
  <c r="U62" i="5"/>
  <c r="Y62" i="5"/>
  <c r="AC62" i="5"/>
  <c r="F62" i="5"/>
  <c r="J62" i="5"/>
  <c r="N62" i="5"/>
  <c r="R62" i="5"/>
  <c r="V62" i="5"/>
  <c r="Z62" i="5"/>
  <c r="AD62" i="5"/>
  <c r="G62" i="5"/>
  <c r="K62" i="5"/>
  <c r="O62" i="5"/>
  <c r="S62" i="5"/>
  <c r="W62" i="5"/>
  <c r="AA62" i="5"/>
  <c r="AE62" i="5"/>
  <c r="B16" i="5"/>
  <c r="B19" i="5" s="1"/>
  <c r="E13" i="5"/>
  <c r="E14" i="5" s="1"/>
  <c r="E15" i="5" s="1"/>
  <c r="D65" i="5"/>
  <c r="D50" i="5"/>
  <c r="D71" i="5"/>
  <c r="B55" i="5"/>
  <c r="E52" i="5"/>
  <c r="E16" i="5"/>
  <c r="E17" i="5" s="1"/>
  <c r="E18" i="5" s="1"/>
  <c r="G10" i="5"/>
  <c r="G11" i="5" s="1"/>
  <c r="G12" i="5" s="1"/>
  <c r="D13" i="5"/>
  <c r="D14" i="5" s="1"/>
  <c r="D15" i="5" s="1"/>
  <c r="H10" i="5"/>
  <c r="H11" i="5" s="1"/>
  <c r="H12" i="5" s="1"/>
  <c r="E50" i="5"/>
  <c r="E65" i="5"/>
  <c r="F13" i="5"/>
  <c r="F14" i="5" s="1"/>
  <c r="F15" i="5" s="1"/>
  <c r="F10" i="5"/>
  <c r="F11" i="5" s="1"/>
  <c r="F12" i="5" s="1"/>
  <c r="E10" i="5"/>
  <c r="E11" i="5" s="1"/>
  <c r="E12" i="5" s="1"/>
  <c r="G13" i="5"/>
  <c r="G14" i="5" s="1"/>
  <c r="G15" i="5" s="1"/>
  <c r="I13" i="5"/>
  <c r="I14" i="5" s="1"/>
  <c r="I15" i="5" s="1"/>
  <c r="H13" i="5"/>
  <c r="H14" i="5" s="1"/>
  <c r="H15" i="5" s="1"/>
  <c r="J9" i="5"/>
  <c r="I10" i="5"/>
  <c r="I11" i="5" s="1"/>
  <c r="I12" i="5" s="1"/>
  <c r="F48" i="5"/>
  <c r="F53" i="5" s="1"/>
  <c r="E59" i="5"/>
  <c r="D10" i="5"/>
  <c r="D11" i="5" s="1"/>
  <c r="D12" i="5" s="1"/>
  <c r="D53" i="5"/>
  <c r="E68" i="5"/>
  <c r="D56" i="5"/>
  <c r="E77" i="5"/>
  <c r="E53" i="5"/>
  <c r="D59" i="5"/>
  <c r="E56" i="5"/>
  <c r="D52" i="5"/>
  <c r="D68" i="5"/>
  <c r="D74" i="5"/>
  <c r="D49" i="5"/>
  <c r="D77" i="5"/>
  <c r="E74" i="5"/>
  <c r="E49" i="5"/>
  <c r="E71" i="5"/>
  <c r="D16" i="5" l="1"/>
  <c r="D17" i="5" s="1"/>
  <c r="D18" i="5" s="1"/>
  <c r="G16" i="5"/>
  <c r="G17" i="5" s="1"/>
  <c r="G18" i="5" s="1"/>
  <c r="D51" i="5"/>
  <c r="B22" i="5"/>
  <c r="H22" i="5" s="1"/>
  <c r="H23" i="5" s="1"/>
  <c r="H24" i="5" s="1"/>
  <c r="E19" i="5"/>
  <c r="E20" i="5" s="1"/>
  <c r="E21" i="5" s="1"/>
  <c r="I19" i="5"/>
  <c r="I20" i="5" s="1"/>
  <c r="I21" i="5" s="1"/>
  <c r="H16" i="5"/>
  <c r="H17" i="5" s="1"/>
  <c r="H18" i="5" s="1"/>
  <c r="E54" i="5"/>
  <c r="F16" i="5"/>
  <c r="F17" i="5" s="1"/>
  <c r="F18" i="5" s="1"/>
  <c r="I16" i="5"/>
  <c r="I17" i="5" s="1"/>
  <c r="I18" i="5" s="1"/>
  <c r="H19" i="5"/>
  <c r="H20" i="5" s="1"/>
  <c r="H21" i="5" s="1"/>
  <c r="E51" i="5"/>
  <c r="B58" i="5"/>
  <c r="E55" i="5"/>
  <c r="E57" i="5" s="1"/>
  <c r="G19" i="5"/>
  <c r="G20" i="5" s="1"/>
  <c r="G21" i="5" s="1"/>
  <c r="D19" i="5"/>
  <c r="D20" i="5" s="1"/>
  <c r="D21" i="5" s="1"/>
  <c r="F74" i="5"/>
  <c r="D55" i="5"/>
  <c r="D57" i="5" s="1"/>
  <c r="F19" i="5"/>
  <c r="F20" i="5" s="1"/>
  <c r="F21" i="5" s="1"/>
  <c r="F71" i="5"/>
  <c r="F68" i="5"/>
  <c r="D54" i="5"/>
  <c r="K9" i="5"/>
  <c r="J10" i="5"/>
  <c r="J11" i="5" s="1"/>
  <c r="J12" i="5" s="1"/>
  <c r="J19" i="5"/>
  <c r="J20" i="5" s="1"/>
  <c r="J21" i="5" s="1"/>
  <c r="J13" i="5"/>
  <c r="J14" i="5" s="1"/>
  <c r="J15" i="5" s="1"/>
  <c r="J16" i="5"/>
  <c r="J17" i="5" s="1"/>
  <c r="J18" i="5" s="1"/>
  <c r="G48" i="5"/>
  <c r="F50" i="5"/>
  <c r="F59" i="5"/>
  <c r="F52" i="5"/>
  <c r="F54" i="5" s="1"/>
  <c r="F77" i="5"/>
  <c r="F58" i="5"/>
  <c r="F56" i="5"/>
  <c r="F55" i="5"/>
  <c r="F65" i="5"/>
  <c r="F49" i="5"/>
  <c r="D22" i="5" l="1"/>
  <c r="D23" i="5" s="1"/>
  <c r="D24" i="5" s="1"/>
  <c r="B25" i="5"/>
  <c r="E22" i="5"/>
  <c r="E23" i="5" s="1"/>
  <c r="E24" i="5" s="1"/>
  <c r="G22" i="5"/>
  <c r="G23" i="5" s="1"/>
  <c r="G24" i="5" s="1"/>
  <c r="I22" i="5"/>
  <c r="I23" i="5" s="1"/>
  <c r="I24" i="5" s="1"/>
  <c r="J22" i="5"/>
  <c r="J23" i="5" s="1"/>
  <c r="J24" i="5" s="1"/>
  <c r="K22" i="5"/>
  <c r="K23" i="5" s="1"/>
  <c r="K24" i="5" s="1"/>
  <c r="F22" i="5"/>
  <c r="F23" i="5" s="1"/>
  <c r="F24" i="5" s="1"/>
  <c r="D58" i="5"/>
  <c r="D60" i="5" s="1"/>
  <c r="E58" i="5"/>
  <c r="E60" i="5" s="1"/>
  <c r="B61" i="5"/>
  <c r="G61" i="5" s="1"/>
  <c r="G63" i="5" s="1"/>
  <c r="F51" i="5"/>
  <c r="L9" i="5"/>
  <c r="K13" i="5"/>
  <c r="K14" i="5" s="1"/>
  <c r="K15" i="5" s="1"/>
  <c r="K10" i="5"/>
  <c r="K11" i="5" s="1"/>
  <c r="K12" i="5" s="1"/>
  <c r="K19" i="5"/>
  <c r="K20" i="5" s="1"/>
  <c r="K21" i="5" s="1"/>
  <c r="K16" i="5"/>
  <c r="K17" i="5" s="1"/>
  <c r="K18" i="5" s="1"/>
  <c r="I25" i="5"/>
  <c r="I26" i="5" s="1"/>
  <c r="I27" i="5" s="1"/>
  <c r="G25" i="5"/>
  <c r="G26" i="5" s="1"/>
  <c r="G27" i="5" s="1"/>
  <c r="G77" i="5"/>
  <c r="G65" i="5"/>
  <c r="G71" i="5"/>
  <c r="G50" i="5"/>
  <c r="G56" i="5"/>
  <c r="G49" i="5"/>
  <c r="H48" i="5"/>
  <c r="G74" i="5"/>
  <c r="G53" i="5"/>
  <c r="G55" i="5"/>
  <c r="G58" i="5"/>
  <c r="G52" i="5"/>
  <c r="G68" i="5"/>
  <c r="G59" i="5"/>
  <c r="F57" i="5"/>
  <c r="F60" i="5"/>
  <c r="L25" i="5" l="1"/>
  <c r="L26" i="5" s="1"/>
  <c r="L27" i="5" s="1"/>
  <c r="D25" i="5"/>
  <c r="D26" i="5" s="1"/>
  <c r="D27" i="5" s="1"/>
  <c r="B28" i="5"/>
  <c r="H28" i="5" s="1"/>
  <c r="H29" i="5" s="1"/>
  <c r="H30" i="5" s="1"/>
  <c r="J25" i="5"/>
  <c r="J26" i="5" s="1"/>
  <c r="J27" i="5" s="1"/>
  <c r="H25" i="5"/>
  <c r="H26" i="5" s="1"/>
  <c r="H27" i="5" s="1"/>
  <c r="K25" i="5"/>
  <c r="K26" i="5" s="1"/>
  <c r="K27" i="5" s="1"/>
  <c r="E25" i="5"/>
  <c r="E26" i="5" s="1"/>
  <c r="E27" i="5" s="1"/>
  <c r="F25" i="5"/>
  <c r="F26" i="5" s="1"/>
  <c r="F27" i="5" s="1"/>
  <c r="D61" i="5"/>
  <c r="D63" i="5" s="1"/>
  <c r="F61" i="5"/>
  <c r="F63" i="5" s="1"/>
  <c r="E61" i="5"/>
  <c r="E63" i="5" s="1"/>
  <c r="B64" i="5"/>
  <c r="H64" i="5" s="1"/>
  <c r="G51" i="5"/>
  <c r="G54" i="5"/>
  <c r="G60" i="5"/>
  <c r="G57" i="5"/>
  <c r="I28" i="5"/>
  <c r="I29" i="5" s="1"/>
  <c r="I30" i="5" s="1"/>
  <c r="I48" i="5"/>
  <c r="H59" i="5"/>
  <c r="H68" i="5"/>
  <c r="H49" i="5"/>
  <c r="H65" i="5"/>
  <c r="H77" i="5"/>
  <c r="H55" i="5"/>
  <c r="H61" i="5"/>
  <c r="H63" i="5" s="1"/>
  <c r="H56" i="5"/>
  <c r="H53" i="5"/>
  <c r="H50" i="5"/>
  <c r="H71" i="5"/>
  <c r="H58" i="5"/>
  <c r="H52" i="5"/>
  <c r="H74" i="5"/>
  <c r="M9" i="5"/>
  <c r="L16" i="5"/>
  <c r="L17" i="5" s="1"/>
  <c r="L18" i="5" s="1"/>
  <c r="L19" i="5"/>
  <c r="L20" i="5" s="1"/>
  <c r="L21" i="5" s="1"/>
  <c r="L10" i="5"/>
  <c r="L11" i="5" s="1"/>
  <c r="L12" i="5" s="1"/>
  <c r="L13" i="5"/>
  <c r="L14" i="5" s="1"/>
  <c r="L15" i="5" s="1"/>
  <c r="L22" i="5"/>
  <c r="L23" i="5" s="1"/>
  <c r="L24" i="5" s="1"/>
  <c r="B31" i="5" l="1"/>
  <c r="D28" i="5"/>
  <c r="D29" i="5" s="1"/>
  <c r="D30" i="5" s="1"/>
  <c r="G28" i="5"/>
  <c r="G29" i="5" s="1"/>
  <c r="G30" i="5" s="1"/>
  <c r="J28" i="5"/>
  <c r="J29" i="5" s="1"/>
  <c r="J30" i="5" s="1"/>
  <c r="L28" i="5"/>
  <c r="L29" i="5" s="1"/>
  <c r="L30" i="5" s="1"/>
  <c r="K28" i="5"/>
  <c r="K29" i="5" s="1"/>
  <c r="K30" i="5" s="1"/>
  <c r="E28" i="5"/>
  <c r="E29" i="5" s="1"/>
  <c r="E30" i="5" s="1"/>
  <c r="F28" i="5"/>
  <c r="F29" i="5" s="1"/>
  <c r="F30" i="5" s="1"/>
  <c r="H51" i="5"/>
  <c r="H57" i="5"/>
  <c r="E64" i="5"/>
  <c r="E66" i="5" s="1"/>
  <c r="F64" i="5"/>
  <c r="F66" i="5" s="1"/>
  <c r="D64" i="5"/>
  <c r="D66" i="5" s="1"/>
  <c r="B67" i="5"/>
  <c r="G64" i="5"/>
  <c r="G66" i="5" s="1"/>
  <c r="H66" i="5"/>
  <c r="N9" i="5"/>
  <c r="N31" i="5" s="1"/>
  <c r="N32" i="5" s="1"/>
  <c r="N33" i="5" s="1"/>
  <c r="M10" i="5"/>
  <c r="M11" i="5" s="1"/>
  <c r="M12" i="5" s="1"/>
  <c r="M13" i="5"/>
  <c r="M14" i="5" s="1"/>
  <c r="M15" i="5" s="1"/>
  <c r="M16" i="5"/>
  <c r="M17" i="5" s="1"/>
  <c r="M18" i="5" s="1"/>
  <c r="M19" i="5"/>
  <c r="M20" i="5" s="1"/>
  <c r="M21" i="5" s="1"/>
  <c r="M22" i="5"/>
  <c r="M23" i="5" s="1"/>
  <c r="M24" i="5" s="1"/>
  <c r="M25" i="5"/>
  <c r="M26" i="5" s="1"/>
  <c r="M27" i="5" s="1"/>
  <c r="K31" i="5"/>
  <c r="K32" i="5" s="1"/>
  <c r="K33" i="5" s="1"/>
  <c r="I31" i="5"/>
  <c r="I32" i="5" s="1"/>
  <c r="I33" i="5" s="1"/>
  <c r="L31" i="5"/>
  <c r="L32" i="5" s="1"/>
  <c r="L33" i="5" s="1"/>
  <c r="D31" i="5"/>
  <c r="D32" i="5" s="1"/>
  <c r="D33" i="5" s="1"/>
  <c r="F31" i="5"/>
  <c r="F32" i="5" s="1"/>
  <c r="F33" i="5" s="1"/>
  <c r="G31" i="5"/>
  <c r="G32" i="5" s="1"/>
  <c r="G33" i="5" s="1"/>
  <c r="M31" i="5"/>
  <c r="M32" i="5" s="1"/>
  <c r="M33" i="5" s="1"/>
  <c r="E31" i="5"/>
  <c r="E32" i="5" s="1"/>
  <c r="E33" i="5" s="1"/>
  <c r="B34" i="5"/>
  <c r="J31" i="5"/>
  <c r="J32" i="5" s="1"/>
  <c r="J33" i="5" s="1"/>
  <c r="H31" i="5"/>
  <c r="H32" i="5" s="1"/>
  <c r="H33" i="5" s="1"/>
  <c r="M28" i="5"/>
  <c r="M29" i="5" s="1"/>
  <c r="M30" i="5" s="1"/>
  <c r="J48" i="5"/>
  <c r="I71" i="5"/>
  <c r="I50" i="5"/>
  <c r="I58" i="5"/>
  <c r="I53" i="5"/>
  <c r="I49" i="5"/>
  <c r="I61" i="5"/>
  <c r="I63" i="5" s="1"/>
  <c r="I55" i="5"/>
  <c r="I74" i="5"/>
  <c r="I52" i="5"/>
  <c r="I59" i="5"/>
  <c r="I68" i="5"/>
  <c r="I56" i="5"/>
  <c r="I65" i="5"/>
  <c r="I77" i="5"/>
  <c r="I64" i="5"/>
  <c r="H54" i="5"/>
  <c r="H60" i="5"/>
  <c r="B70" i="5" l="1"/>
  <c r="J70" i="5" s="1"/>
  <c r="D67" i="5"/>
  <c r="D69" i="5" s="1"/>
  <c r="E67" i="5"/>
  <c r="E69" i="5" s="1"/>
  <c r="F67" i="5"/>
  <c r="F69" i="5" s="1"/>
  <c r="G67" i="5"/>
  <c r="G69" i="5" s="1"/>
  <c r="H67" i="5"/>
  <c r="H69" i="5" s="1"/>
  <c r="I67" i="5"/>
  <c r="I69" i="5" s="1"/>
  <c r="I66" i="5"/>
  <c r="I51" i="5"/>
  <c r="B37" i="5"/>
  <c r="L34" i="5"/>
  <c r="L35" i="5" s="1"/>
  <c r="L36" i="5" s="1"/>
  <c r="K34" i="5"/>
  <c r="K35" i="5" s="1"/>
  <c r="K36" i="5" s="1"/>
  <c r="N34" i="5"/>
  <c r="N35" i="5" s="1"/>
  <c r="N36" i="5" s="1"/>
  <c r="D34" i="5"/>
  <c r="D35" i="5" s="1"/>
  <c r="D36" i="5" s="1"/>
  <c r="G34" i="5"/>
  <c r="G35" i="5" s="1"/>
  <c r="G36" i="5" s="1"/>
  <c r="E34" i="5"/>
  <c r="E35" i="5" s="1"/>
  <c r="E36" i="5" s="1"/>
  <c r="M34" i="5"/>
  <c r="M35" i="5" s="1"/>
  <c r="M36" i="5" s="1"/>
  <c r="F34" i="5"/>
  <c r="F35" i="5" s="1"/>
  <c r="F36" i="5" s="1"/>
  <c r="J34" i="5"/>
  <c r="J35" i="5" s="1"/>
  <c r="J36" i="5" s="1"/>
  <c r="I34" i="5"/>
  <c r="I35" i="5" s="1"/>
  <c r="I36" i="5" s="1"/>
  <c r="H34" i="5"/>
  <c r="H35" i="5" s="1"/>
  <c r="H36" i="5" s="1"/>
  <c r="I60" i="5"/>
  <c r="O9" i="5"/>
  <c r="N10" i="5"/>
  <c r="N11" i="5" s="1"/>
  <c r="N12" i="5" s="1"/>
  <c r="N13" i="5"/>
  <c r="N14" i="5" s="1"/>
  <c r="N15" i="5" s="1"/>
  <c r="N16" i="5"/>
  <c r="N17" i="5" s="1"/>
  <c r="N18" i="5" s="1"/>
  <c r="N19" i="5"/>
  <c r="N20" i="5" s="1"/>
  <c r="N21" i="5" s="1"/>
  <c r="N22" i="5"/>
  <c r="N23" i="5" s="1"/>
  <c r="N24" i="5" s="1"/>
  <c r="N25" i="5"/>
  <c r="N26" i="5" s="1"/>
  <c r="N27" i="5" s="1"/>
  <c r="N28" i="5"/>
  <c r="N29" i="5" s="1"/>
  <c r="N30" i="5" s="1"/>
  <c r="I57" i="5"/>
  <c r="I54" i="5"/>
  <c r="K48" i="5"/>
  <c r="J49" i="5"/>
  <c r="J65" i="5"/>
  <c r="J77" i="5"/>
  <c r="J56" i="5"/>
  <c r="J53" i="5"/>
  <c r="J71" i="5"/>
  <c r="J50" i="5"/>
  <c r="J59" i="5"/>
  <c r="J55" i="5"/>
  <c r="J68" i="5"/>
  <c r="J74" i="5"/>
  <c r="J61" i="5"/>
  <c r="J63" i="5" s="1"/>
  <c r="J58" i="5"/>
  <c r="J52" i="5"/>
  <c r="J64" i="5"/>
  <c r="J67" i="5"/>
  <c r="H70" i="5" l="1"/>
  <c r="H72" i="5" s="1"/>
  <c r="D70" i="5"/>
  <c r="D72" i="5" s="1"/>
  <c r="E70" i="5"/>
  <c r="E72" i="5" s="1"/>
  <c r="G70" i="5"/>
  <c r="G72" i="5" s="1"/>
  <c r="F70" i="5"/>
  <c r="F72" i="5" s="1"/>
  <c r="B73" i="5"/>
  <c r="I70" i="5"/>
  <c r="I72" i="5" s="1"/>
  <c r="J69" i="5"/>
  <c r="J54" i="5"/>
  <c r="J66" i="5"/>
  <c r="J60" i="5"/>
  <c r="J57" i="5"/>
  <c r="J51" i="5"/>
  <c r="L48" i="5"/>
  <c r="K53" i="5"/>
  <c r="K65" i="5"/>
  <c r="K68" i="5"/>
  <c r="K59" i="5"/>
  <c r="K77" i="5"/>
  <c r="K50" i="5"/>
  <c r="K74" i="5"/>
  <c r="K71" i="5"/>
  <c r="K56" i="5"/>
  <c r="K49" i="5"/>
  <c r="K58" i="5"/>
  <c r="K55" i="5"/>
  <c r="K61" i="5"/>
  <c r="K63" i="5" s="1"/>
  <c r="K52" i="5"/>
  <c r="K64" i="5"/>
  <c r="K67" i="5"/>
  <c r="K70" i="5"/>
  <c r="K73" i="5"/>
  <c r="J72" i="5"/>
  <c r="P9" i="5"/>
  <c r="P37" i="5" s="1"/>
  <c r="P38" i="5" s="1"/>
  <c r="P39" i="5" s="1"/>
  <c r="O19" i="5"/>
  <c r="O20" i="5" s="1"/>
  <c r="O21" i="5" s="1"/>
  <c r="O16" i="5"/>
  <c r="O17" i="5" s="1"/>
  <c r="O18" i="5" s="1"/>
  <c r="O13" i="5"/>
  <c r="O14" i="5" s="1"/>
  <c r="O15" i="5" s="1"/>
  <c r="O10" i="5"/>
  <c r="O11" i="5" s="1"/>
  <c r="O12" i="5" s="1"/>
  <c r="O22" i="5"/>
  <c r="O23" i="5" s="1"/>
  <c r="O24" i="5" s="1"/>
  <c r="O25" i="5"/>
  <c r="O26" i="5" s="1"/>
  <c r="O27" i="5" s="1"/>
  <c r="O28" i="5"/>
  <c r="O29" i="5" s="1"/>
  <c r="O30" i="5" s="1"/>
  <c r="O31" i="5"/>
  <c r="O32" i="5" s="1"/>
  <c r="O33" i="5" s="1"/>
  <c r="O34" i="5"/>
  <c r="O35" i="5" s="1"/>
  <c r="O36" i="5" s="1"/>
  <c r="E37" i="5"/>
  <c r="E38" i="5" s="1"/>
  <c r="E39" i="5" s="1"/>
  <c r="M37" i="5"/>
  <c r="M38" i="5" s="1"/>
  <c r="M39" i="5" s="1"/>
  <c r="O37" i="5"/>
  <c r="O38" i="5" s="1"/>
  <c r="O39" i="5" s="1"/>
  <c r="F37" i="5"/>
  <c r="F38" i="5" s="1"/>
  <c r="F39" i="5" s="1"/>
  <c r="G37" i="5"/>
  <c r="G38" i="5" s="1"/>
  <c r="G39" i="5" s="1"/>
  <c r="L37" i="5"/>
  <c r="L38" i="5" s="1"/>
  <c r="L39" i="5" s="1"/>
  <c r="D37" i="5"/>
  <c r="D38" i="5" s="1"/>
  <c r="D39" i="5" s="1"/>
  <c r="N37" i="5"/>
  <c r="N38" i="5" s="1"/>
  <c r="N39" i="5" s="1"/>
  <c r="K37" i="5"/>
  <c r="K38" i="5" s="1"/>
  <c r="K39" i="5" s="1"/>
  <c r="J37" i="5"/>
  <c r="J38" i="5" s="1"/>
  <c r="J39" i="5" s="1"/>
  <c r="I37" i="5"/>
  <c r="I38" i="5" s="1"/>
  <c r="I39" i="5" s="1"/>
  <c r="H37" i="5"/>
  <c r="H38" i="5" s="1"/>
  <c r="H39" i="5" s="1"/>
  <c r="B76" i="5" l="1"/>
  <c r="L76" i="5" s="1"/>
  <c r="H73" i="5"/>
  <c r="H75" i="5" s="1"/>
  <c r="D73" i="5"/>
  <c r="D75" i="5" s="1"/>
  <c r="F73" i="5"/>
  <c r="F75" i="5" s="1"/>
  <c r="E73" i="5"/>
  <c r="E75" i="5" s="1"/>
  <c r="I73" i="5"/>
  <c r="I75" i="5" s="1"/>
  <c r="G73" i="5"/>
  <c r="G75" i="5" s="1"/>
  <c r="J73" i="5"/>
  <c r="J75" i="5" s="1"/>
  <c r="K72" i="5"/>
  <c r="M48" i="5"/>
  <c r="L50" i="5"/>
  <c r="L52" i="5"/>
  <c r="L53" i="5"/>
  <c r="L58" i="5"/>
  <c r="L49" i="5"/>
  <c r="L56" i="5"/>
  <c r="L59" i="5"/>
  <c r="L68" i="5"/>
  <c r="L77" i="5"/>
  <c r="L74" i="5"/>
  <c r="L71" i="5"/>
  <c r="L65" i="5"/>
  <c r="L61" i="5"/>
  <c r="L63" i="5" s="1"/>
  <c r="L55" i="5"/>
  <c r="L64" i="5"/>
  <c r="L67" i="5"/>
  <c r="L70" i="5"/>
  <c r="L73" i="5"/>
  <c r="K57" i="5"/>
  <c r="K51" i="5"/>
  <c r="K66" i="5"/>
  <c r="Q9" i="5"/>
  <c r="P10" i="5"/>
  <c r="P11" i="5" s="1"/>
  <c r="P12" i="5" s="1"/>
  <c r="P16" i="5"/>
  <c r="P17" i="5" s="1"/>
  <c r="P18" i="5" s="1"/>
  <c r="P19" i="5"/>
  <c r="P20" i="5" s="1"/>
  <c r="P21" i="5" s="1"/>
  <c r="P13" i="5"/>
  <c r="P14" i="5" s="1"/>
  <c r="P15" i="5" s="1"/>
  <c r="P22" i="5"/>
  <c r="P23" i="5" s="1"/>
  <c r="P24" i="5" s="1"/>
  <c r="P25" i="5"/>
  <c r="P26" i="5" s="1"/>
  <c r="P27" i="5" s="1"/>
  <c r="P28" i="5"/>
  <c r="P29" i="5" s="1"/>
  <c r="P30" i="5" s="1"/>
  <c r="P31" i="5"/>
  <c r="P32" i="5" s="1"/>
  <c r="P33" i="5" s="1"/>
  <c r="P34" i="5"/>
  <c r="P35" i="5" s="1"/>
  <c r="P36" i="5" s="1"/>
  <c r="K54" i="5"/>
  <c r="K60" i="5"/>
  <c r="K75" i="5"/>
  <c r="K69" i="5"/>
  <c r="I76" i="5" l="1"/>
  <c r="I78" i="5" s="1"/>
  <c r="J76" i="5"/>
  <c r="J78" i="5" s="1"/>
  <c r="D76" i="5"/>
  <c r="D78" i="5" s="1"/>
  <c r="H76" i="5"/>
  <c r="H78" i="5" s="1"/>
  <c r="E76" i="5"/>
  <c r="E78" i="5" s="1"/>
  <c r="K76" i="5"/>
  <c r="K78" i="5" s="1"/>
  <c r="F76" i="5"/>
  <c r="F78" i="5" s="1"/>
  <c r="G76" i="5"/>
  <c r="G78" i="5" s="1"/>
  <c r="L66" i="5"/>
  <c r="L51" i="5"/>
  <c r="L69" i="5"/>
  <c r="L75" i="5"/>
  <c r="L57" i="5"/>
  <c r="L78" i="5"/>
  <c r="R9" i="5"/>
  <c r="Q19" i="5"/>
  <c r="Q20" i="5" s="1"/>
  <c r="Q21" i="5" s="1"/>
  <c r="Q10" i="5"/>
  <c r="Q11" i="5" s="1"/>
  <c r="Q12" i="5" s="1"/>
  <c r="Q16" i="5"/>
  <c r="Q17" i="5" s="1"/>
  <c r="Q18" i="5" s="1"/>
  <c r="Q13" i="5"/>
  <c r="Q14" i="5" s="1"/>
  <c r="Q15" i="5" s="1"/>
  <c r="Q22" i="5"/>
  <c r="Q23" i="5" s="1"/>
  <c r="Q24" i="5" s="1"/>
  <c r="Q25" i="5"/>
  <c r="Q26" i="5" s="1"/>
  <c r="Q27" i="5" s="1"/>
  <c r="Q28" i="5"/>
  <c r="Q29" i="5" s="1"/>
  <c r="Q30" i="5" s="1"/>
  <c r="Q31" i="5"/>
  <c r="Q32" i="5" s="1"/>
  <c r="Q33" i="5" s="1"/>
  <c r="Q34" i="5"/>
  <c r="Q35" i="5" s="1"/>
  <c r="Q36" i="5" s="1"/>
  <c r="Q37" i="5"/>
  <c r="Q38" i="5" s="1"/>
  <c r="Q39" i="5" s="1"/>
  <c r="L72" i="5"/>
  <c r="L60" i="5"/>
  <c r="L54" i="5"/>
  <c r="N48" i="5"/>
  <c r="M74" i="5"/>
  <c r="M52" i="5"/>
  <c r="M56" i="5"/>
  <c r="M53" i="5"/>
  <c r="M49" i="5"/>
  <c r="M77" i="5"/>
  <c r="M58" i="5"/>
  <c r="M50" i="5"/>
  <c r="M71" i="5"/>
  <c r="M59" i="5"/>
  <c r="M68" i="5"/>
  <c r="M65" i="5"/>
  <c r="M61" i="5"/>
  <c r="M63" i="5" s="1"/>
  <c r="M55" i="5"/>
  <c r="M64" i="5"/>
  <c r="M67" i="5"/>
  <c r="M70" i="5"/>
  <c r="M73" i="5"/>
  <c r="M76" i="5"/>
  <c r="M60" i="5" l="1"/>
  <c r="M78" i="5"/>
  <c r="M69" i="5"/>
  <c r="M57" i="5"/>
  <c r="N77" i="5"/>
  <c r="N59" i="5"/>
  <c r="O48" i="5"/>
  <c r="N53" i="5"/>
  <c r="N56" i="5"/>
  <c r="N49" i="5"/>
  <c r="N68" i="5"/>
  <c r="N74" i="5"/>
  <c r="N71" i="5"/>
  <c r="N50" i="5"/>
  <c r="N65" i="5"/>
  <c r="N58" i="5"/>
  <c r="N52" i="5"/>
  <c r="N55" i="5"/>
  <c r="N61" i="5"/>
  <c r="N63" i="5" s="1"/>
  <c r="N64" i="5"/>
  <c r="N67" i="5"/>
  <c r="N70" i="5"/>
  <c r="N73" i="5"/>
  <c r="N76" i="5"/>
  <c r="M72" i="5"/>
  <c r="M75" i="5"/>
  <c r="S9" i="5"/>
  <c r="R13" i="5"/>
  <c r="R14" i="5" s="1"/>
  <c r="R15" i="5" s="1"/>
  <c r="R19" i="5"/>
  <c r="R20" i="5" s="1"/>
  <c r="R21" i="5" s="1"/>
  <c r="R10" i="5"/>
  <c r="R11" i="5" s="1"/>
  <c r="R12" i="5" s="1"/>
  <c r="R16" i="5"/>
  <c r="R17" i="5" s="1"/>
  <c r="R18" i="5" s="1"/>
  <c r="R22" i="5"/>
  <c r="R23" i="5" s="1"/>
  <c r="R24" i="5" s="1"/>
  <c r="R25" i="5"/>
  <c r="R26" i="5" s="1"/>
  <c r="R27" i="5" s="1"/>
  <c r="R28" i="5"/>
  <c r="R29" i="5" s="1"/>
  <c r="R30" i="5" s="1"/>
  <c r="R31" i="5"/>
  <c r="R32" i="5" s="1"/>
  <c r="R33" i="5" s="1"/>
  <c r="R34" i="5"/>
  <c r="R35" i="5" s="1"/>
  <c r="R36" i="5" s="1"/>
  <c r="R37" i="5"/>
  <c r="R38" i="5" s="1"/>
  <c r="R39" i="5" s="1"/>
  <c r="M66" i="5"/>
  <c r="M51" i="5"/>
  <c r="M54" i="5"/>
  <c r="N51" i="5" l="1"/>
  <c r="N66" i="5"/>
  <c r="N54" i="5"/>
  <c r="T9" i="5"/>
  <c r="S10" i="5"/>
  <c r="S11" i="5" s="1"/>
  <c r="S12" i="5" s="1"/>
  <c r="S19" i="5"/>
  <c r="S20" i="5" s="1"/>
  <c r="S21" i="5" s="1"/>
  <c r="S16" i="5"/>
  <c r="S17" i="5" s="1"/>
  <c r="S18" i="5" s="1"/>
  <c r="S13" i="5"/>
  <c r="S14" i="5" s="1"/>
  <c r="S15" i="5" s="1"/>
  <c r="S22" i="5"/>
  <c r="S23" i="5" s="1"/>
  <c r="S24" i="5" s="1"/>
  <c r="S25" i="5"/>
  <c r="S26" i="5" s="1"/>
  <c r="S27" i="5" s="1"/>
  <c r="S28" i="5"/>
  <c r="S29" i="5" s="1"/>
  <c r="S30" i="5" s="1"/>
  <c r="S31" i="5"/>
  <c r="S32" i="5" s="1"/>
  <c r="S33" i="5" s="1"/>
  <c r="S34" i="5"/>
  <c r="S35" i="5" s="1"/>
  <c r="S36" i="5" s="1"/>
  <c r="S37" i="5"/>
  <c r="S38" i="5" s="1"/>
  <c r="S39" i="5" s="1"/>
  <c r="N75" i="5"/>
  <c r="N60" i="5"/>
  <c r="N72" i="5"/>
  <c r="N57" i="5"/>
  <c r="N78" i="5"/>
  <c r="N69" i="5"/>
  <c r="P48" i="5"/>
  <c r="O55" i="5"/>
  <c r="O77" i="5"/>
  <c r="O68" i="5"/>
  <c r="O59" i="5"/>
  <c r="O65" i="5"/>
  <c r="O71" i="5"/>
  <c r="O49" i="5"/>
  <c r="O50" i="5"/>
  <c r="O74" i="5"/>
  <c r="O56" i="5"/>
  <c r="O53" i="5"/>
  <c r="O61" i="5"/>
  <c r="O63" i="5" s="1"/>
  <c r="O58" i="5"/>
  <c r="O52" i="5"/>
  <c r="O64" i="5"/>
  <c r="O67" i="5"/>
  <c r="O70" i="5"/>
  <c r="O73" i="5"/>
  <c r="O76" i="5"/>
  <c r="O57" i="5" l="1"/>
  <c r="O69" i="5"/>
  <c r="O54" i="5"/>
  <c r="O60" i="5"/>
  <c r="P52" i="5"/>
  <c r="P50" i="5"/>
  <c r="P59" i="5"/>
  <c r="P68" i="5"/>
  <c r="Q48" i="5"/>
  <c r="P65" i="5"/>
  <c r="P74" i="5"/>
  <c r="P49" i="5"/>
  <c r="P56" i="5"/>
  <c r="P71" i="5"/>
  <c r="P77" i="5"/>
  <c r="P53" i="5"/>
  <c r="P61" i="5"/>
  <c r="P63" i="5" s="1"/>
  <c r="P55" i="5"/>
  <c r="P58" i="5"/>
  <c r="P64" i="5"/>
  <c r="P67" i="5"/>
  <c r="P70" i="5"/>
  <c r="P73" i="5"/>
  <c r="P76" i="5"/>
  <c r="O51" i="5"/>
  <c r="O66" i="5"/>
  <c r="O75" i="5"/>
  <c r="O72" i="5"/>
  <c r="O78" i="5"/>
  <c r="U9" i="5"/>
  <c r="T16" i="5"/>
  <c r="T17" i="5" s="1"/>
  <c r="T18" i="5" s="1"/>
  <c r="T19" i="5"/>
  <c r="T20" i="5" s="1"/>
  <c r="T21" i="5" s="1"/>
  <c r="T13" i="5"/>
  <c r="T14" i="5" s="1"/>
  <c r="T15" i="5" s="1"/>
  <c r="T10" i="5"/>
  <c r="T11" i="5" s="1"/>
  <c r="T12" i="5" s="1"/>
  <c r="T22" i="5"/>
  <c r="T23" i="5" s="1"/>
  <c r="T24" i="5" s="1"/>
  <c r="T25" i="5"/>
  <c r="T26" i="5" s="1"/>
  <c r="T27" i="5" s="1"/>
  <c r="T28" i="5"/>
  <c r="T29" i="5" s="1"/>
  <c r="T30" i="5" s="1"/>
  <c r="T31" i="5"/>
  <c r="T32" i="5" s="1"/>
  <c r="T33" i="5" s="1"/>
  <c r="T34" i="5"/>
  <c r="T35" i="5" s="1"/>
  <c r="T36" i="5" s="1"/>
  <c r="T37" i="5"/>
  <c r="T38" i="5" s="1"/>
  <c r="T39" i="5" s="1"/>
  <c r="P66" i="5" l="1"/>
  <c r="P51" i="5"/>
  <c r="P72" i="5"/>
  <c r="P54" i="5"/>
  <c r="P69" i="5"/>
  <c r="V9" i="5"/>
  <c r="U16" i="5"/>
  <c r="U17" i="5" s="1"/>
  <c r="U18" i="5" s="1"/>
  <c r="U10" i="5"/>
  <c r="U11" i="5" s="1"/>
  <c r="U12" i="5" s="1"/>
  <c r="U19" i="5"/>
  <c r="U20" i="5" s="1"/>
  <c r="U21" i="5" s="1"/>
  <c r="U13" i="5"/>
  <c r="U14" i="5" s="1"/>
  <c r="U15" i="5" s="1"/>
  <c r="U22" i="5"/>
  <c r="U23" i="5" s="1"/>
  <c r="U24" i="5" s="1"/>
  <c r="U25" i="5"/>
  <c r="U26" i="5" s="1"/>
  <c r="U27" i="5" s="1"/>
  <c r="U28" i="5"/>
  <c r="U29" i="5" s="1"/>
  <c r="U30" i="5" s="1"/>
  <c r="U31" i="5"/>
  <c r="U32" i="5" s="1"/>
  <c r="U33" i="5" s="1"/>
  <c r="U34" i="5"/>
  <c r="U35" i="5" s="1"/>
  <c r="U36" i="5" s="1"/>
  <c r="U37" i="5"/>
  <c r="U38" i="5" s="1"/>
  <c r="U39" i="5" s="1"/>
  <c r="P78" i="5"/>
  <c r="P75" i="5"/>
  <c r="P60" i="5"/>
  <c r="P57" i="5"/>
  <c r="R48" i="5"/>
  <c r="Q65" i="5"/>
  <c r="Q49" i="5"/>
  <c r="Q74" i="5"/>
  <c r="Q53" i="5"/>
  <c r="Q68" i="5"/>
  <c r="Q77" i="5"/>
  <c r="Q56" i="5"/>
  <c r="Q59" i="5"/>
  <c r="Q50" i="5"/>
  <c r="Q71" i="5"/>
  <c r="Q61" i="5"/>
  <c r="Q63" i="5" s="1"/>
  <c r="Q58" i="5"/>
  <c r="Q55" i="5"/>
  <c r="Q52" i="5"/>
  <c r="Q64" i="5"/>
  <c r="Q67" i="5"/>
  <c r="Q70" i="5"/>
  <c r="Q73" i="5"/>
  <c r="Q76" i="5"/>
  <c r="Q51" i="5" l="1"/>
  <c r="Q72" i="5"/>
  <c r="Q57" i="5"/>
  <c r="Q66" i="5"/>
  <c r="Q69" i="5"/>
  <c r="V16" i="5"/>
  <c r="V17" i="5" s="1"/>
  <c r="V18" i="5" s="1"/>
  <c r="V19" i="5"/>
  <c r="V20" i="5" s="1"/>
  <c r="V21" i="5" s="1"/>
  <c r="V13" i="5"/>
  <c r="V14" i="5" s="1"/>
  <c r="V15" i="5" s="1"/>
  <c r="W9" i="5"/>
  <c r="V10" i="5"/>
  <c r="V11" i="5" s="1"/>
  <c r="V12" i="5" s="1"/>
  <c r="V22" i="5"/>
  <c r="V23" i="5" s="1"/>
  <c r="V24" i="5" s="1"/>
  <c r="V25" i="5"/>
  <c r="V26" i="5" s="1"/>
  <c r="V27" i="5" s="1"/>
  <c r="V28" i="5"/>
  <c r="V29" i="5" s="1"/>
  <c r="V30" i="5" s="1"/>
  <c r="V31" i="5"/>
  <c r="V32" i="5" s="1"/>
  <c r="V33" i="5" s="1"/>
  <c r="V34" i="5"/>
  <c r="V35" i="5" s="1"/>
  <c r="V36" i="5" s="1"/>
  <c r="V37" i="5"/>
  <c r="V38" i="5" s="1"/>
  <c r="V39" i="5" s="1"/>
  <c r="Q78" i="5"/>
  <c r="Q60" i="5"/>
  <c r="Q54" i="5"/>
  <c r="S48" i="5"/>
  <c r="R52" i="5"/>
  <c r="R77" i="5"/>
  <c r="R59" i="5"/>
  <c r="R56" i="5"/>
  <c r="R74" i="5"/>
  <c r="R53" i="5"/>
  <c r="R49" i="5"/>
  <c r="R68" i="5"/>
  <c r="R50" i="5"/>
  <c r="R71" i="5"/>
  <c r="R65" i="5"/>
  <c r="R58" i="5"/>
  <c r="R55" i="5"/>
  <c r="R61" i="5"/>
  <c r="R63" i="5" s="1"/>
  <c r="R64" i="5"/>
  <c r="R67" i="5"/>
  <c r="R70" i="5"/>
  <c r="R73" i="5"/>
  <c r="R76" i="5"/>
  <c r="Q75" i="5"/>
  <c r="R72" i="5" l="1"/>
  <c r="R54" i="5"/>
  <c r="R60" i="5"/>
  <c r="R66" i="5"/>
  <c r="R69" i="5"/>
  <c r="R57" i="5"/>
  <c r="T48" i="5"/>
  <c r="S52" i="5"/>
  <c r="S59" i="5"/>
  <c r="S65" i="5"/>
  <c r="S77" i="5"/>
  <c r="S56" i="5"/>
  <c r="S71" i="5"/>
  <c r="S49" i="5"/>
  <c r="S53" i="5"/>
  <c r="S74" i="5"/>
  <c r="S50" i="5"/>
  <c r="S68" i="5"/>
  <c r="S61" i="5"/>
  <c r="S63" i="5" s="1"/>
  <c r="S55" i="5"/>
  <c r="S58" i="5"/>
  <c r="S64" i="5"/>
  <c r="S67" i="5"/>
  <c r="S70" i="5"/>
  <c r="S73" i="5"/>
  <c r="S76" i="5"/>
  <c r="R78" i="5"/>
  <c r="R51" i="5"/>
  <c r="R75" i="5"/>
  <c r="X9" i="5"/>
  <c r="W19" i="5"/>
  <c r="W20" i="5" s="1"/>
  <c r="W21" i="5" s="1"/>
  <c r="W16" i="5"/>
  <c r="W17" i="5" s="1"/>
  <c r="W18" i="5" s="1"/>
  <c r="W13" i="5"/>
  <c r="W14" i="5" s="1"/>
  <c r="W15" i="5" s="1"/>
  <c r="W10" i="5"/>
  <c r="W11" i="5" s="1"/>
  <c r="W12" i="5" s="1"/>
  <c r="W22" i="5"/>
  <c r="W23" i="5" s="1"/>
  <c r="W24" i="5" s="1"/>
  <c r="W25" i="5"/>
  <c r="W26" i="5" s="1"/>
  <c r="W27" i="5" s="1"/>
  <c r="W28" i="5"/>
  <c r="W29" i="5" s="1"/>
  <c r="W30" i="5" s="1"/>
  <c r="W31" i="5"/>
  <c r="W32" i="5" s="1"/>
  <c r="W33" i="5" s="1"/>
  <c r="W34" i="5"/>
  <c r="W35" i="5" s="1"/>
  <c r="W36" i="5" s="1"/>
  <c r="W37" i="5"/>
  <c r="W38" i="5" s="1"/>
  <c r="W39" i="5" s="1"/>
  <c r="S54" i="5" l="1"/>
  <c r="S75" i="5"/>
  <c r="S60" i="5"/>
  <c r="S51" i="5"/>
  <c r="S57" i="5"/>
  <c r="S69" i="5"/>
  <c r="S66" i="5"/>
  <c r="U48" i="5"/>
  <c r="T55" i="5"/>
  <c r="T56" i="5"/>
  <c r="T65" i="5"/>
  <c r="T77" i="5"/>
  <c r="T49" i="5"/>
  <c r="T59" i="5"/>
  <c r="T50" i="5"/>
  <c r="T68" i="5"/>
  <c r="T53" i="5"/>
  <c r="T71" i="5"/>
  <c r="T61" i="5"/>
  <c r="T63" i="5" s="1"/>
  <c r="T74" i="5"/>
  <c r="T52" i="5"/>
  <c r="T58" i="5"/>
  <c r="T64" i="5"/>
  <c r="T67" i="5"/>
  <c r="T70" i="5"/>
  <c r="T73" i="5"/>
  <c r="T76" i="5"/>
  <c r="S72" i="5"/>
  <c r="Y9" i="5"/>
  <c r="X13" i="5"/>
  <c r="X14" i="5" s="1"/>
  <c r="X15" i="5" s="1"/>
  <c r="X19" i="5"/>
  <c r="X20" i="5" s="1"/>
  <c r="X21" i="5" s="1"/>
  <c r="X10" i="5"/>
  <c r="X11" i="5" s="1"/>
  <c r="X12" i="5" s="1"/>
  <c r="X16" i="5"/>
  <c r="X17" i="5" s="1"/>
  <c r="X18" i="5" s="1"/>
  <c r="X22" i="5"/>
  <c r="X23" i="5" s="1"/>
  <c r="X24" i="5" s="1"/>
  <c r="X25" i="5"/>
  <c r="X26" i="5" s="1"/>
  <c r="X27" i="5" s="1"/>
  <c r="X28" i="5"/>
  <c r="X29" i="5" s="1"/>
  <c r="X30" i="5" s="1"/>
  <c r="X31" i="5"/>
  <c r="X32" i="5" s="1"/>
  <c r="X33" i="5" s="1"/>
  <c r="X34" i="5"/>
  <c r="X35" i="5" s="1"/>
  <c r="X36" i="5" s="1"/>
  <c r="X37" i="5"/>
  <c r="X38" i="5" s="1"/>
  <c r="X39" i="5" s="1"/>
  <c r="S78" i="5"/>
  <c r="T72" i="5" l="1"/>
  <c r="T57" i="5"/>
  <c r="T60" i="5"/>
  <c r="T51" i="5"/>
  <c r="T66" i="5"/>
  <c r="V48" i="5"/>
  <c r="U52" i="5"/>
  <c r="U55" i="5"/>
  <c r="U71" i="5"/>
  <c r="U50" i="5"/>
  <c r="U49" i="5"/>
  <c r="U53" i="5"/>
  <c r="U56" i="5"/>
  <c r="U77" i="5"/>
  <c r="U74" i="5"/>
  <c r="U59" i="5"/>
  <c r="U65" i="5"/>
  <c r="U68" i="5"/>
  <c r="U61" i="5"/>
  <c r="U63" i="5" s="1"/>
  <c r="U58" i="5"/>
  <c r="U64" i="5"/>
  <c r="U67" i="5"/>
  <c r="U70" i="5"/>
  <c r="U73" i="5"/>
  <c r="U76" i="5"/>
  <c r="Z9" i="5"/>
  <c r="Y13" i="5"/>
  <c r="Y14" i="5" s="1"/>
  <c r="Y15" i="5" s="1"/>
  <c r="Y19" i="5"/>
  <c r="Y20" i="5" s="1"/>
  <c r="Y21" i="5" s="1"/>
  <c r="Y16" i="5"/>
  <c r="Y17" i="5" s="1"/>
  <c r="Y18" i="5" s="1"/>
  <c r="Y10" i="5"/>
  <c r="Y11" i="5" s="1"/>
  <c r="Y12" i="5" s="1"/>
  <c r="Y22" i="5"/>
  <c r="Y23" i="5" s="1"/>
  <c r="Y24" i="5" s="1"/>
  <c r="Y25" i="5"/>
  <c r="Y26" i="5" s="1"/>
  <c r="Y27" i="5" s="1"/>
  <c r="Y28" i="5"/>
  <c r="Y29" i="5" s="1"/>
  <c r="Y30" i="5" s="1"/>
  <c r="Y31" i="5"/>
  <c r="Y32" i="5" s="1"/>
  <c r="Y33" i="5" s="1"/>
  <c r="Y34" i="5"/>
  <c r="Y35" i="5" s="1"/>
  <c r="Y36" i="5" s="1"/>
  <c r="Y37" i="5"/>
  <c r="Y38" i="5" s="1"/>
  <c r="Y39" i="5" s="1"/>
  <c r="T54" i="5"/>
  <c r="T75" i="5"/>
  <c r="T69" i="5"/>
  <c r="T78" i="5"/>
  <c r="U54" i="5" l="1"/>
  <c r="U66" i="5"/>
  <c r="U78" i="5"/>
  <c r="U51" i="5"/>
  <c r="W48" i="5"/>
  <c r="V49" i="5"/>
  <c r="V58" i="5"/>
  <c r="V65" i="5"/>
  <c r="V68" i="5"/>
  <c r="V74" i="5"/>
  <c r="V53" i="5"/>
  <c r="V56" i="5"/>
  <c r="V77" i="5"/>
  <c r="V50" i="5"/>
  <c r="V71" i="5"/>
  <c r="V59" i="5"/>
  <c r="V55" i="5"/>
  <c r="V61" i="5"/>
  <c r="V63" i="5" s="1"/>
  <c r="V52" i="5"/>
  <c r="V64" i="5"/>
  <c r="V67" i="5"/>
  <c r="V70" i="5"/>
  <c r="V73" i="5"/>
  <c r="V76" i="5"/>
  <c r="U60" i="5"/>
  <c r="U57" i="5"/>
  <c r="U72" i="5"/>
  <c r="AA9" i="5"/>
  <c r="Z16" i="5"/>
  <c r="Z17" i="5" s="1"/>
  <c r="Z18" i="5" s="1"/>
  <c r="Z13" i="5"/>
  <c r="Z14" i="5" s="1"/>
  <c r="Z15" i="5" s="1"/>
  <c r="Z10" i="5"/>
  <c r="Z11" i="5" s="1"/>
  <c r="Z12" i="5" s="1"/>
  <c r="Z19" i="5"/>
  <c r="Z20" i="5" s="1"/>
  <c r="Z21" i="5" s="1"/>
  <c r="Z22" i="5"/>
  <c r="Z23" i="5" s="1"/>
  <c r="Z24" i="5" s="1"/>
  <c r="Z25" i="5"/>
  <c r="Z26" i="5" s="1"/>
  <c r="Z27" i="5" s="1"/>
  <c r="Z28" i="5"/>
  <c r="Z29" i="5" s="1"/>
  <c r="Z30" i="5" s="1"/>
  <c r="Z31" i="5"/>
  <c r="Z32" i="5" s="1"/>
  <c r="Z33" i="5" s="1"/>
  <c r="Z34" i="5"/>
  <c r="Z35" i="5" s="1"/>
  <c r="Z36" i="5" s="1"/>
  <c r="Z37" i="5"/>
  <c r="Z38" i="5" s="1"/>
  <c r="Z39" i="5" s="1"/>
  <c r="U69" i="5"/>
  <c r="U75" i="5"/>
  <c r="V51" i="5" l="1"/>
  <c r="V54" i="5"/>
  <c r="V72" i="5"/>
  <c r="V57" i="5"/>
  <c r="V66" i="5"/>
  <c r="V75" i="5"/>
  <c r="AB9" i="5"/>
  <c r="AA10" i="5"/>
  <c r="AA11" i="5" s="1"/>
  <c r="AA12" i="5" s="1"/>
  <c r="AA13" i="5"/>
  <c r="AA14" i="5" s="1"/>
  <c r="AA15" i="5" s="1"/>
  <c r="AA19" i="5"/>
  <c r="AA20" i="5" s="1"/>
  <c r="AA21" i="5" s="1"/>
  <c r="AA16" i="5"/>
  <c r="AA17" i="5" s="1"/>
  <c r="AA18" i="5" s="1"/>
  <c r="AA22" i="5"/>
  <c r="AA23" i="5" s="1"/>
  <c r="AA24" i="5" s="1"/>
  <c r="AA25" i="5"/>
  <c r="AA26" i="5" s="1"/>
  <c r="AA27" i="5" s="1"/>
  <c r="AA28" i="5"/>
  <c r="AA29" i="5" s="1"/>
  <c r="AA30" i="5" s="1"/>
  <c r="AA31" i="5"/>
  <c r="AA32" i="5" s="1"/>
  <c r="AA33" i="5" s="1"/>
  <c r="AA34" i="5"/>
  <c r="AA35" i="5" s="1"/>
  <c r="AA36" i="5" s="1"/>
  <c r="AA37" i="5"/>
  <c r="AA38" i="5" s="1"/>
  <c r="AA39" i="5" s="1"/>
  <c r="V60" i="5"/>
  <c r="V78" i="5"/>
  <c r="V69" i="5"/>
  <c r="X48" i="5"/>
  <c r="W58" i="5"/>
  <c r="W50" i="5"/>
  <c r="W53" i="5"/>
  <c r="W49" i="5"/>
  <c r="W56" i="5"/>
  <c r="W59" i="5"/>
  <c r="W65" i="5"/>
  <c r="W77" i="5"/>
  <c r="W74" i="5"/>
  <c r="W68" i="5"/>
  <c r="W61" i="5"/>
  <c r="W63" i="5" s="1"/>
  <c r="W52" i="5"/>
  <c r="W55" i="5"/>
  <c r="W71" i="5"/>
  <c r="W64" i="5"/>
  <c r="W67" i="5"/>
  <c r="W70" i="5"/>
  <c r="W73" i="5"/>
  <c r="W76" i="5"/>
  <c r="W69" i="5" l="1"/>
  <c r="W60" i="5"/>
  <c r="W66" i="5"/>
  <c r="W51" i="5"/>
  <c r="W78" i="5"/>
  <c r="Y48" i="5"/>
  <c r="X58" i="5"/>
  <c r="X55" i="5"/>
  <c r="X53" i="5"/>
  <c r="X74" i="5"/>
  <c r="X59" i="5"/>
  <c r="X68" i="5"/>
  <c r="X77" i="5"/>
  <c r="X65" i="5"/>
  <c r="X71" i="5"/>
  <c r="X49" i="5"/>
  <c r="X50" i="5"/>
  <c r="X61" i="5"/>
  <c r="X63" i="5" s="1"/>
  <c r="X52" i="5"/>
  <c r="X56" i="5"/>
  <c r="X64" i="5"/>
  <c r="X67" i="5"/>
  <c r="X70" i="5"/>
  <c r="X73" i="5"/>
  <c r="X76" i="5"/>
  <c r="W72" i="5"/>
  <c r="W54" i="5"/>
  <c r="AB13" i="5"/>
  <c r="AB14" i="5" s="1"/>
  <c r="AB15" i="5" s="1"/>
  <c r="AC9" i="5"/>
  <c r="AB19" i="5"/>
  <c r="AB20" i="5" s="1"/>
  <c r="AB21" i="5" s="1"/>
  <c r="AB16" i="5"/>
  <c r="AB17" i="5" s="1"/>
  <c r="AB18" i="5" s="1"/>
  <c r="AB10" i="5"/>
  <c r="AB11" i="5" s="1"/>
  <c r="AB12" i="5" s="1"/>
  <c r="AB22" i="5"/>
  <c r="AB23" i="5" s="1"/>
  <c r="AB24" i="5" s="1"/>
  <c r="AB25" i="5"/>
  <c r="AB26" i="5" s="1"/>
  <c r="AB27" i="5" s="1"/>
  <c r="AB28" i="5"/>
  <c r="AB29" i="5" s="1"/>
  <c r="AB30" i="5" s="1"/>
  <c r="AB31" i="5"/>
  <c r="AB32" i="5" s="1"/>
  <c r="AB33" i="5" s="1"/>
  <c r="AB34" i="5"/>
  <c r="AB35" i="5" s="1"/>
  <c r="AB36" i="5" s="1"/>
  <c r="AB37" i="5"/>
  <c r="AB38" i="5" s="1"/>
  <c r="AB39" i="5" s="1"/>
  <c r="W75" i="5"/>
  <c r="W57" i="5"/>
  <c r="X51" i="5" l="1"/>
  <c r="X57" i="5"/>
  <c r="X66" i="5"/>
  <c r="X72" i="5"/>
  <c r="X60" i="5"/>
  <c r="AD9" i="5"/>
  <c r="AC19" i="5"/>
  <c r="AC20" i="5" s="1"/>
  <c r="AC21" i="5" s="1"/>
  <c r="AC16" i="5"/>
  <c r="AC17" i="5" s="1"/>
  <c r="AC18" i="5" s="1"/>
  <c r="AC10" i="5"/>
  <c r="AC11" i="5" s="1"/>
  <c r="AC12" i="5" s="1"/>
  <c r="AC13" i="5"/>
  <c r="AC14" i="5" s="1"/>
  <c r="AC15" i="5" s="1"/>
  <c r="AC22" i="5"/>
  <c r="AC23" i="5" s="1"/>
  <c r="AC24" i="5" s="1"/>
  <c r="AC25" i="5"/>
  <c r="AC26" i="5" s="1"/>
  <c r="AC27" i="5" s="1"/>
  <c r="AC28" i="5"/>
  <c r="AC29" i="5" s="1"/>
  <c r="AC30" i="5" s="1"/>
  <c r="AC31" i="5"/>
  <c r="AC32" i="5" s="1"/>
  <c r="AC33" i="5" s="1"/>
  <c r="AC34" i="5"/>
  <c r="AC35" i="5" s="1"/>
  <c r="AC36" i="5" s="1"/>
  <c r="AC37" i="5"/>
  <c r="AC38" i="5" s="1"/>
  <c r="AC39" i="5" s="1"/>
  <c r="X78" i="5"/>
  <c r="X75" i="5"/>
  <c r="Z48" i="5"/>
  <c r="Y53" i="5"/>
  <c r="Y55" i="5"/>
  <c r="Y65" i="5"/>
  <c r="Y74" i="5"/>
  <c r="Y49" i="5"/>
  <c r="Y68" i="5"/>
  <c r="Y50" i="5"/>
  <c r="Y56" i="5"/>
  <c r="Y59" i="5"/>
  <c r="Y71" i="5"/>
  <c r="Y77" i="5"/>
  <c r="Y61" i="5"/>
  <c r="Y63" i="5" s="1"/>
  <c r="Y58" i="5"/>
  <c r="Y52" i="5"/>
  <c r="Y64" i="5"/>
  <c r="Y67" i="5"/>
  <c r="Y70" i="5"/>
  <c r="Y73" i="5"/>
  <c r="Y76" i="5"/>
  <c r="X69" i="5"/>
  <c r="X54" i="5"/>
  <c r="Y57" i="5" l="1"/>
  <c r="Y78" i="5"/>
  <c r="Y51" i="5"/>
  <c r="Y75" i="5"/>
  <c r="Z52" i="5"/>
  <c r="AA48" i="5"/>
  <c r="Z68" i="5"/>
  <c r="Z77" i="5"/>
  <c r="Z49" i="5"/>
  <c r="Z50" i="5"/>
  <c r="Z74" i="5"/>
  <c r="Z56" i="5"/>
  <c r="Z53" i="5"/>
  <c r="Z71" i="5"/>
  <c r="Z59" i="5"/>
  <c r="Z55" i="5"/>
  <c r="Z58" i="5"/>
  <c r="Z65" i="5"/>
  <c r="Z61" i="5"/>
  <c r="Z63" i="5" s="1"/>
  <c r="Z64" i="5"/>
  <c r="Z67" i="5"/>
  <c r="Z70" i="5"/>
  <c r="Z73" i="5"/>
  <c r="Z76" i="5"/>
  <c r="Y60" i="5"/>
  <c r="Y72" i="5"/>
  <c r="Y69" i="5"/>
  <c r="Y66" i="5"/>
  <c r="AE9" i="5"/>
  <c r="AD16" i="5"/>
  <c r="AD17" i="5" s="1"/>
  <c r="AD18" i="5" s="1"/>
  <c r="AD10" i="5"/>
  <c r="AD11" i="5" s="1"/>
  <c r="AD12" i="5" s="1"/>
  <c r="AD19" i="5"/>
  <c r="AD20" i="5" s="1"/>
  <c r="AD21" i="5" s="1"/>
  <c r="AD13" i="5"/>
  <c r="AD14" i="5" s="1"/>
  <c r="AD15" i="5" s="1"/>
  <c r="AD22" i="5"/>
  <c r="AD23" i="5" s="1"/>
  <c r="AD24" i="5" s="1"/>
  <c r="AD25" i="5"/>
  <c r="AD26" i="5" s="1"/>
  <c r="AD27" i="5" s="1"/>
  <c r="AD28" i="5"/>
  <c r="AD29" i="5" s="1"/>
  <c r="AD30" i="5" s="1"/>
  <c r="AD31" i="5"/>
  <c r="AD32" i="5" s="1"/>
  <c r="AD33" i="5" s="1"/>
  <c r="AD34" i="5"/>
  <c r="AD35" i="5" s="1"/>
  <c r="AD36" i="5" s="1"/>
  <c r="AD37" i="5"/>
  <c r="AD38" i="5" s="1"/>
  <c r="AD39" i="5" s="1"/>
  <c r="Y54" i="5"/>
  <c r="Z66" i="5" l="1"/>
  <c r="Z51" i="5"/>
  <c r="Z69" i="5"/>
  <c r="Z54" i="5"/>
  <c r="Z60" i="5"/>
  <c r="Z75" i="5"/>
  <c r="Z78" i="5"/>
  <c r="AE19" i="5"/>
  <c r="AE20" i="5" s="1"/>
  <c r="AE21" i="5" s="1"/>
  <c r="AF9" i="5"/>
  <c r="AE13" i="5"/>
  <c r="AE14" i="5" s="1"/>
  <c r="AE15" i="5" s="1"/>
  <c r="AE10" i="5"/>
  <c r="AE11" i="5" s="1"/>
  <c r="AE12" i="5" s="1"/>
  <c r="AE16" i="5"/>
  <c r="AE17" i="5" s="1"/>
  <c r="AE18" i="5" s="1"/>
  <c r="AE22" i="5"/>
  <c r="AE23" i="5" s="1"/>
  <c r="AE24" i="5" s="1"/>
  <c r="AE25" i="5"/>
  <c r="AE26" i="5" s="1"/>
  <c r="AE27" i="5" s="1"/>
  <c r="AE28" i="5"/>
  <c r="AE29" i="5" s="1"/>
  <c r="AE30" i="5" s="1"/>
  <c r="AE31" i="5"/>
  <c r="AE32" i="5" s="1"/>
  <c r="AE33" i="5" s="1"/>
  <c r="AE34" i="5"/>
  <c r="AE35" i="5" s="1"/>
  <c r="AE36" i="5" s="1"/>
  <c r="AE37" i="5"/>
  <c r="AE38" i="5" s="1"/>
  <c r="AE39" i="5" s="1"/>
  <c r="AB48" i="5"/>
  <c r="AA56" i="5"/>
  <c r="AA71" i="5"/>
  <c r="AA50" i="5"/>
  <c r="AA59" i="5"/>
  <c r="AA68" i="5"/>
  <c r="AA53" i="5"/>
  <c r="AA49" i="5"/>
  <c r="AA65" i="5"/>
  <c r="AA52" i="5"/>
  <c r="AA77" i="5"/>
  <c r="AA74" i="5"/>
  <c r="AA58" i="5"/>
  <c r="AA55" i="5"/>
  <c r="AA61" i="5"/>
  <c r="AA63" i="5" s="1"/>
  <c r="AA64" i="5"/>
  <c r="AA67" i="5"/>
  <c r="AA70" i="5"/>
  <c r="AA73" i="5"/>
  <c r="AA76" i="5"/>
  <c r="Z72" i="5"/>
  <c r="Z57" i="5"/>
  <c r="AA54" i="5" l="1"/>
  <c r="AA78" i="5"/>
  <c r="AA51" i="5"/>
  <c r="AA66" i="5"/>
  <c r="AA60" i="5"/>
  <c r="AA57" i="5"/>
  <c r="AA75" i="5"/>
  <c r="AC48" i="5"/>
  <c r="AB55" i="5"/>
  <c r="AB52" i="5"/>
  <c r="AB49" i="5"/>
  <c r="AB68" i="5"/>
  <c r="AB71" i="5"/>
  <c r="AB59" i="5"/>
  <c r="AB53" i="5"/>
  <c r="AB50" i="5"/>
  <c r="AB77" i="5"/>
  <c r="AB74" i="5"/>
  <c r="AB56" i="5"/>
  <c r="AB65" i="5"/>
  <c r="AB61" i="5"/>
  <c r="AB63" i="5" s="1"/>
  <c r="AB58" i="5"/>
  <c r="AB64" i="5"/>
  <c r="AB67" i="5"/>
  <c r="AB70" i="5"/>
  <c r="AB73" i="5"/>
  <c r="AB76" i="5"/>
  <c r="AA69" i="5"/>
  <c r="AA72" i="5"/>
  <c r="AF19" i="5"/>
  <c r="AF20" i="5" s="1"/>
  <c r="AF21" i="5" s="1"/>
  <c r="AF13" i="5"/>
  <c r="AF14" i="5" s="1"/>
  <c r="AF15" i="5" s="1"/>
  <c r="AF16" i="5"/>
  <c r="AF17" i="5" s="1"/>
  <c r="AF18" i="5" s="1"/>
  <c r="AF10" i="5"/>
  <c r="AF11" i="5" s="1"/>
  <c r="AF12" i="5" s="1"/>
  <c r="AF22" i="5"/>
  <c r="AF23" i="5" s="1"/>
  <c r="AF24" i="5" s="1"/>
  <c r="AF25" i="5"/>
  <c r="AF26" i="5" s="1"/>
  <c r="AF27" i="5" s="1"/>
  <c r="AF28" i="5"/>
  <c r="AF29" i="5" s="1"/>
  <c r="AF30" i="5" s="1"/>
  <c r="AF31" i="5"/>
  <c r="AF32" i="5" s="1"/>
  <c r="AF33" i="5" s="1"/>
  <c r="AF34" i="5"/>
  <c r="AF35" i="5" s="1"/>
  <c r="AF36" i="5" s="1"/>
  <c r="AF37" i="5"/>
  <c r="AF38" i="5" s="1"/>
  <c r="AF39" i="5" s="1"/>
  <c r="AB54" i="5" l="1"/>
  <c r="AB66" i="5"/>
  <c r="AB51" i="5"/>
  <c r="AB69" i="5"/>
  <c r="AB78" i="5"/>
  <c r="AB72" i="5"/>
  <c r="AB57" i="5"/>
  <c r="AC55" i="5"/>
  <c r="AD48" i="5"/>
  <c r="AC53" i="5"/>
  <c r="AC56" i="5"/>
  <c r="AC59" i="5"/>
  <c r="AC71" i="5"/>
  <c r="AC50" i="5"/>
  <c r="AC74" i="5"/>
  <c r="AC49" i="5"/>
  <c r="AC65" i="5"/>
  <c r="AC68" i="5"/>
  <c r="AC58" i="5"/>
  <c r="AC77" i="5"/>
  <c r="AC52" i="5"/>
  <c r="AC61" i="5"/>
  <c r="AC63" i="5" s="1"/>
  <c r="AC64" i="5"/>
  <c r="AC67" i="5"/>
  <c r="AC70" i="5"/>
  <c r="AC73" i="5"/>
  <c r="AC76" i="5"/>
  <c r="AB75" i="5"/>
  <c r="AB60" i="5"/>
  <c r="AC78" i="5" l="1"/>
  <c r="AC72" i="5"/>
  <c r="AE48" i="5"/>
  <c r="AD74" i="5"/>
  <c r="AD58" i="5"/>
  <c r="AD56" i="5"/>
  <c r="AD59" i="5"/>
  <c r="AD53" i="5"/>
  <c r="AD77" i="5"/>
  <c r="AD49" i="5"/>
  <c r="AD65" i="5"/>
  <c r="AD68" i="5"/>
  <c r="AD50" i="5"/>
  <c r="AD71" i="5"/>
  <c r="AD61" i="5"/>
  <c r="AD63" i="5" s="1"/>
  <c r="AD55" i="5"/>
  <c r="AD52" i="5"/>
  <c r="AD64" i="5"/>
  <c r="AD67" i="5"/>
  <c r="AD70" i="5"/>
  <c r="AD73" i="5"/>
  <c r="AD76" i="5"/>
  <c r="AC66" i="5"/>
  <c r="AC51" i="5"/>
  <c r="AC54" i="5"/>
  <c r="AC60" i="5"/>
  <c r="AC69" i="5"/>
  <c r="AC75" i="5"/>
  <c r="AC57" i="5"/>
  <c r="AD75" i="5" l="1"/>
  <c r="AD66" i="5"/>
  <c r="AD60" i="5"/>
  <c r="AD51" i="5"/>
  <c r="AD78" i="5"/>
  <c r="AD57" i="5"/>
  <c r="AD69" i="5"/>
  <c r="AD54" i="5"/>
  <c r="AD72" i="5"/>
  <c r="AF48" i="5"/>
  <c r="AE77" i="5"/>
  <c r="AE68" i="5"/>
  <c r="AE55" i="5"/>
  <c r="AE59" i="5"/>
  <c r="AE74" i="5"/>
  <c r="AE71" i="5"/>
  <c r="AE50" i="5"/>
  <c r="AE53" i="5"/>
  <c r="AE49" i="5"/>
  <c r="AE65" i="5"/>
  <c r="AE61" i="5"/>
  <c r="AE63" i="5" s="1"/>
  <c r="AE58" i="5"/>
  <c r="AE56" i="5"/>
  <c r="AE52" i="5"/>
  <c r="AE64" i="5"/>
  <c r="AE67" i="5"/>
  <c r="AE70" i="5"/>
  <c r="AE73" i="5"/>
  <c r="AE76" i="5"/>
  <c r="AE57" i="5" l="1"/>
  <c r="AE51" i="5"/>
  <c r="AE60" i="5"/>
  <c r="AE54" i="5"/>
  <c r="AE75" i="5"/>
  <c r="AE78" i="5"/>
  <c r="AE66" i="5"/>
  <c r="AF65" i="5"/>
  <c r="AF58" i="5"/>
  <c r="AF68" i="5"/>
  <c r="AF55" i="5"/>
  <c r="AF74" i="5"/>
  <c r="AF53" i="5"/>
  <c r="AF77" i="5"/>
  <c r="AF50" i="5"/>
  <c r="AF61" i="5"/>
  <c r="AF63" i="5" s="1"/>
  <c r="AF71" i="5"/>
  <c r="AF52" i="5"/>
  <c r="AF56" i="5"/>
  <c r="AF49" i="5"/>
  <c r="AF59" i="5"/>
  <c r="AF64" i="5"/>
  <c r="AF67" i="5"/>
  <c r="AF70" i="5"/>
  <c r="AF73" i="5"/>
  <c r="AF76" i="5"/>
  <c r="AE72" i="5"/>
  <c r="AE69" i="5"/>
  <c r="AF60" i="5" l="1"/>
  <c r="AF57" i="5"/>
  <c r="AF51" i="5"/>
  <c r="AF75" i="5"/>
  <c r="AF66" i="5"/>
  <c r="AF72" i="5"/>
  <c r="AF78" i="5"/>
  <c r="AF69" i="5"/>
  <c r="AF54" i="5"/>
</calcChain>
</file>

<file path=xl/sharedStrings.xml><?xml version="1.0" encoding="utf-8"?>
<sst xmlns="http://schemas.openxmlformats.org/spreadsheetml/2006/main" count="69" uniqueCount="18">
  <si>
    <t>Taux</t>
  </si>
  <si>
    <t>Durée</t>
  </si>
  <si>
    <t>Coût total</t>
  </si>
  <si>
    <t>Capital</t>
  </si>
  <si>
    <t>Montant du capital emprunté :</t>
  </si>
  <si>
    <t>Capital emprunté</t>
  </si>
  <si>
    <t>Tranche d'augmentation de taux :</t>
  </si>
  <si>
    <t>www.meilleurtaux.com</t>
  </si>
  <si>
    <t>Total remboursé</t>
  </si>
  <si>
    <t>Taux d'intérêt plancher :</t>
  </si>
  <si>
    <t>Taux d'endettement accepté par le prêteur</t>
  </si>
  <si>
    <t>Périodicité de remboursement</t>
  </si>
  <si>
    <t>Revenus nets annuels</t>
  </si>
  <si>
    <t>Nombre d'années de remboursement prévu</t>
  </si>
  <si>
    <t>Taux d'intérêt plancher</t>
  </si>
  <si>
    <t>Tranche d'augmentation de taux</t>
  </si>
  <si>
    <t>1 - Calcul du montant de l'annuité constante de remboursement</t>
  </si>
  <si>
    <t>2 - Calcul du montant du capital emprunté/annuités de remboursement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</si>
</sst>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164" formatCode="_-* #,##0.00\ &quot;F&quot;_-;\-* #,##0.00\ &quot;F&quot;_-;_-* &quot;-&quot;??\ &quot;F&quot;_-;_-@_-"/>
    <numFmt numFmtId="165" formatCode="0&quot; ans&quot;"/>
    <numFmt numFmtId="166" formatCode="#,##0.00\ &quot;€&quot;"/>
    <numFmt numFmtId="167" formatCode="#,##0\ &quot;€&quot;"/>
  </numFmts>
  <fonts count="26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color indexed="25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u/>
      <sz val="10"/>
      <color indexed="12"/>
      <name val="Calibri"/>
      <family val="2"/>
    </font>
    <font>
      <sz val="10"/>
      <color indexed="25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2060"/>
      <name val="Calibri"/>
      <family val="2"/>
    </font>
    <font>
      <sz val="10"/>
      <color rgb="FF002060"/>
      <name val="Calibri"/>
      <family val="2"/>
    </font>
    <font>
      <i/>
      <sz val="10"/>
      <color rgb="FF002060"/>
      <name val="Calibri"/>
      <family val="2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0"/>
      <color rgb="FF000099"/>
      <name val="Calibri"/>
      <family val="2"/>
      <scheme val="minor"/>
    </font>
    <font>
      <sz val="10"/>
      <color indexed="3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BF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AEEF3"/>
        <bgColor indexed="64"/>
      </patternFill>
    </fill>
  </fills>
  <borders count="4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</borders>
  <cellStyleXfs count="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Protection="1">
      <protection hidden="1"/>
    </xf>
    <xf numFmtId="0" fontId="9" fillId="0" borderId="0" xfId="4" applyFont="1" applyAlignment="1" applyProtection="1">
      <protection hidden="1"/>
    </xf>
    <xf numFmtId="10" fontId="5" fillId="0" borderId="0" xfId="0" applyNumberFormat="1" applyFont="1" applyAlignment="1" applyProtection="1">
      <alignment horizontal="center" vertical="center"/>
      <protection hidden="1"/>
    </xf>
    <xf numFmtId="10" fontId="10" fillId="0" borderId="0" xfId="0" applyNumberFormat="1" applyFont="1" applyAlignment="1" applyProtection="1">
      <alignment horizontal="center" vertical="center"/>
      <protection hidden="1"/>
    </xf>
    <xf numFmtId="166" fontId="4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4" fontId="4" fillId="0" borderId="0" xfId="5" applyNumberFormat="1" applyFont="1" applyBorder="1" applyProtection="1">
      <protection hidden="1"/>
    </xf>
    <xf numFmtId="10" fontId="5" fillId="0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Font="1" applyFill="1" applyProtection="1">
      <protection hidden="1"/>
    </xf>
    <xf numFmtId="10" fontId="10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20" fillId="0" borderId="0" xfId="0" applyFont="1" applyProtection="1">
      <protection hidden="1"/>
    </xf>
    <xf numFmtId="10" fontId="19" fillId="0" borderId="0" xfId="0" applyNumberFormat="1" applyFont="1" applyFill="1" applyBorder="1" applyAlignment="1" applyProtection="1">
      <alignment vertical="center"/>
      <protection hidden="1"/>
    </xf>
    <xf numFmtId="167" fontId="16" fillId="0" borderId="2" xfId="2" applyNumberFormat="1" applyFont="1" applyFill="1" applyBorder="1" applyAlignment="1" applyProtection="1">
      <alignment horizontal="right" vertical="center" indent="1"/>
      <protection locked="0"/>
    </xf>
    <xf numFmtId="10" fontId="17" fillId="0" borderId="3" xfId="1" applyNumberFormat="1" applyFont="1" applyFill="1" applyBorder="1" applyAlignment="1" applyProtection="1">
      <alignment horizontal="center" vertical="center"/>
      <protection locked="0"/>
    </xf>
    <xf numFmtId="10" fontId="17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167" fontId="16" fillId="0" borderId="3" xfId="3" applyNumberFormat="1" applyFont="1" applyFill="1" applyBorder="1" applyAlignment="1" applyProtection="1">
      <alignment horizontal="right" vertical="center" indent="1"/>
      <protection locked="0"/>
    </xf>
    <xf numFmtId="9" fontId="14" fillId="0" borderId="6" xfId="0" applyNumberFormat="1" applyFont="1" applyFill="1" applyBorder="1" applyAlignment="1" applyProtection="1">
      <alignment horizontal="center" vertical="center"/>
      <protection locked="0"/>
    </xf>
    <xf numFmtId="166" fontId="6" fillId="7" borderId="1" xfId="0" applyNumberFormat="1" applyFont="1" applyFill="1" applyBorder="1" applyAlignment="1" applyProtection="1">
      <alignment horizontal="right" vertical="center" indent="1"/>
      <protection hidden="1"/>
    </xf>
    <xf numFmtId="167" fontId="16" fillId="0" borderId="2" xfId="3" applyNumberFormat="1" applyFont="1" applyFill="1" applyBorder="1" applyAlignment="1" applyProtection="1">
      <alignment horizontal="right" vertical="center" indent="1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165" fontId="14" fillId="0" borderId="5" xfId="0" applyNumberFormat="1" applyFont="1" applyFill="1" applyBorder="1" applyAlignment="1" applyProtection="1">
      <alignment horizontal="center" vertical="center"/>
      <protection locked="0"/>
    </xf>
    <xf numFmtId="9" fontId="15" fillId="0" borderId="6" xfId="0" applyNumberFormat="1" applyFont="1" applyFill="1" applyBorder="1" applyAlignment="1" applyProtection="1">
      <alignment horizontal="center" vertical="center"/>
      <protection locked="0"/>
    </xf>
    <xf numFmtId="166" fontId="4" fillId="9" borderId="7" xfId="0" applyNumberFormat="1" applyFont="1" applyFill="1" applyBorder="1" applyAlignment="1" applyProtection="1">
      <alignment horizontal="right" vertical="center" indent="1"/>
      <protection hidden="1"/>
    </xf>
    <xf numFmtId="167" fontId="4" fillId="10" borderId="9" xfId="0" applyNumberFormat="1" applyFont="1" applyFill="1" applyBorder="1" applyAlignment="1" applyProtection="1">
      <alignment horizontal="right" vertical="center" indent="1"/>
      <protection hidden="1"/>
    </xf>
    <xf numFmtId="167" fontId="4" fillId="10" borderId="10" xfId="0" applyNumberFormat="1" applyFont="1" applyFill="1" applyBorder="1" applyAlignment="1" applyProtection="1">
      <alignment horizontal="right" vertical="center" indent="1"/>
      <protection hidden="1"/>
    </xf>
    <xf numFmtId="167" fontId="16" fillId="10" borderId="11" xfId="3" applyNumberFormat="1" applyFont="1" applyFill="1" applyBorder="1" applyAlignment="1" applyProtection="1">
      <alignment horizontal="right" vertical="center" indent="1"/>
      <protection hidden="1"/>
    </xf>
    <xf numFmtId="167" fontId="16" fillId="10" borderId="12" xfId="3" applyNumberFormat="1" applyFont="1" applyFill="1" applyBorder="1" applyAlignment="1" applyProtection="1">
      <alignment horizontal="right" vertical="center" indent="1"/>
      <protection hidden="1"/>
    </xf>
    <xf numFmtId="167" fontId="25" fillId="8" borderId="15" xfId="0" applyNumberFormat="1" applyFont="1" applyFill="1" applyBorder="1" applyAlignment="1" applyProtection="1">
      <alignment horizontal="right" vertical="center" indent="1"/>
      <protection hidden="1"/>
    </xf>
    <xf numFmtId="167" fontId="25" fillId="8" borderId="16" xfId="0" applyNumberFormat="1" applyFont="1" applyFill="1" applyBorder="1" applyAlignment="1" applyProtection="1">
      <alignment horizontal="right" vertical="center" indent="1"/>
      <protection hidden="1"/>
    </xf>
    <xf numFmtId="10" fontId="25" fillId="8" borderId="18" xfId="0" applyNumberFormat="1" applyFont="1" applyFill="1" applyBorder="1" applyAlignment="1" applyProtection="1">
      <alignment horizontal="left" vertical="center" indent="1"/>
      <protection hidden="1"/>
    </xf>
    <xf numFmtId="167" fontId="4" fillId="10" borderId="19" xfId="0" applyNumberFormat="1" applyFont="1" applyFill="1" applyBorder="1" applyAlignment="1" applyProtection="1">
      <alignment horizontal="left" vertical="center" indent="1"/>
      <protection hidden="1"/>
    </xf>
    <xf numFmtId="10" fontId="16" fillId="10" borderId="20" xfId="3" applyNumberFormat="1" applyFont="1" applyFill="1" applyBorder="1" applyAlignment="1" applyProtection="1">
      <alignment horizontal="left" vertical="center" indent="1"/>
      <protection hidden="1"/>
    </xf>
    <xf numFmtId="10" fontId="16" fillId="10" borderId="28" xfId="3" applyNumberFormat="1" applyFont="1" applyFill="1" applyBorder="1" applyAlignment="1" applyProtection="1">
      <alignment horizontal="left" vertical="center" indent="1"/>
      <protection hidden="1"/>
    </xf>
    <xf numFmtId="167" fontId="16" fillId="10" borderId="29" xfId="3" applyNumberFormat="1" applyFont="1" applyFill="1" applyBorder="1" applyAlignment="1" applyProtection="1">
      <alignment horizontal="right" vertical="center" indent="1"/>
      <protection hidden="1"/>
    </xf>
    <xf numFmtId="167" fontId="16" fillId="10" borderId="30" xfId="3" applyNumberFormat="1" applyFont="1" applyFill="1" applyBorder="1" applyAlignment="1" applyProtection="1">
      <alignment horizontal="right" vertical="center" indent="1"/>
      <protection hidden="1"/>
    </xf>
    <xf numFmtId="10" fontId="25" fillId="8" borderId="31" xfId="0" applyNumberFormat="1" applyFont="1" applyFill="1" applyBorder="1" applyAlignment="1" applyProtection="1">
      <alignment horizontal="left" vertical="center" indent="1"/>
      <protection hidden="1"/>
    </xf>
    <xf numFmtId="167" fontId="25" fillId="8" borderId="32" xfId="0" applyNumberFormat="1" applyFont="1" applyFill="1" applyBorder="1" applyAlignment="1" applyProtection="1">
      <alignment horizontal="right" vertical="center" indent="1"/>
      <protection hidden="1"/>
    </xf>
    <xf numFmtId="167" fontId="25" fillId="8" borderId="33" xfId="0" applyNumberFormat="1" applyFont="1" applyFill="1" applyBorder="1" applyAlignment="1" applyProtection="1">
      <alignment horizontal="right" vertical="center" indent="1"/>
      <protection hidden="1"/>
    </xf>
    <xf numFmtId="10" fontId="16" fillId="10" borderId="34" xfId="3" applyNumberFormat="1" applyFont="1" applyFill="1" applyBorder="1" applyAlignment="1" applyProtection="1">
      <alignment horizontal="left" vertical="center" indent="1"/>
      <protection hidden="1"/>
    </xf>
    <xf numFmtId="167" fontId="16" fillId="10" borderId="35" xfId="3" applyNumberFormat="1" applyFont="1" applyFill="1" applyBorder="1" applyAlignment="1" applyProtection="1">
      <alignment horizontal="right" vertical="center" indent="1"/>
      <protection hidden="1"/>
    </xf>
    <xf numFmtId="167" fontId="16" fillId="10" borderId="36" xfId="3" applyNumberFormat="1" applyFont="1" applyFill="1" applyBorder="1" applyAlignment="1" applyProtection="1">
      <alignment horizontal="right" vertical="center" indent="1"/>
      <protection hidden="1"/>
    </xf>
    <xf numFmtId="167" fontId="4" fillId="10" borderId="37" xfId="0" applyNumberFormat="1" applyFont="1" applyFill="1" applyBorder="1" applyAlignment="1" applyProtection="1">
      <alignment horizontal="left" vertical="center" indent="1"/>
      <protection hidden="1"/>
    </xf>
    <xf numFmtId="10" fontId="16" fillId="10" borderId="38" xfId="3" applyNumberFormat="1" applyFont="1" applyFill="1" applyBorder="1" applyAlignment="1" applyProtection="1">
      <alignment horizontal="left" vertical="center" indent="1"/>
      <protection hidden="1"/>
    </xf>
    <xf numFmtId="10" fontId="25" fillId="8" borderId="39" xfId="0" applyNumberFormat="1" applyFont="1" applyFill="1" applyBorder="1" applyAlignment="1" applyProtection="1">
      <alignment horizontal="left" vertical="center" indent="1"/>
      <protection hidden="1"/>
    </xf>
    <xf numFmtId="6" fontId="25" fillId="8" borderId="32" xfId="0" applyNumberFormat="1" applyFont="1" applyFill="1" applyBorder="1" applyAlignment="1" applyProtection="1">
      <alignment horizontal="right" vertical="center" indent="1"/>
      <protection hidden="1"/>
    </xf>
    <xf numFmtId="10" fontId="12" fillId="6" borderId="14" xfId="1" applyNumberFormat="1" applyFont="1" applyFill="1" applyBorder="1" applyAlignment="1" applyProtection="1">
      <alignment horizontal="center" vertical="center"/>
      <protection hidden="1"/>
    </xf>
    <xf numFmtId="165" fontId="7" fillId="5" borderId="17" xfId="0" applyNumberFormat="1" applyFont="1" applyFill="1" applyBorder="1" applyAlignment="1" applyProtection="1">
      <alignment horizontal="right" vertical="center" indent="1"/>
      <protection hidden="1"/>
    </xf>
    <xf numFmtId="165" fontId="7" fillId="5" borderId="17" xfId="0" applyNumberFormat="1" applyFont="1" applyFill="1" applyBorder="1" applyAlignment="1" applyProtection="1">
      <alignment horizontal="center" vertical="center"/>
      <protection locked="0"/>
    </xf>
    <xf numFmtId="165" fontId="7" fillId="5" borderId="17" xfId="0" applyNumberFormat="1" applyFont="1" applyFill="1" applyBorder="1" applyAlignment="1" applyProtection="1">
      <alignment horizontal="center" vertical="center"/>
      <protection hidden="1"/>
    </xf>
    <xf numFmtId="165" fontId="7" fillId="5" borderId="40" xfId="0" applyNumberFormat="1" applyFont="1" applyFill="1" applyBorder="1" applyAlignment="1" applyProtection="1">
      <alignment horizontal="center" vertical="center"/>
      <protection hidden="1"/>
    </xf>
    <xf numFmtId="167" fontId="4" fillId="10" borderId="41" xfId="0" applyNumberFormat="1" applyFont="1" applyFill="1" applyBorder="1" applyAlignment="1" applyProtection="1">
      <alignment horizontal="right" vertical="center" indent="1"/>
      <protection hidden="1"/>
    </xf>
    <xf numFmtId="167" fontId="16" fillId="10" borderId="42" xfId="3" applyNumberFormat="1" applyFont="1" applyFill="1" applyBorder="1" applyAlignment="1" applyProtection="1">
      <alignment horizontal="right" vertical="center" indent="1"/>
      <protection hidden="1"/>
    </xf>
    <xf numFmtId="6" fontId="25" fillId="8" borderId="43" xfId="0" applyNumberFormat="1" applyFont="1" applyFill="1" applyBorder="1" applyAlignment="1" applyProtection="1">
      <alignment horizontal="right" vertical="center" indent="1"/>
      <protection hidden="1"/>
    </xf>
    <xf numFmtId="10" fontId="16" fillId="10" borderId="44" xfId="3" applyNumberFormat="1" applyFont="1" applyFill="1" applyBorder="1" applyAlignment="1" applyProtection="1">
      <alignment horizontal="left" vertical="center" indent="1"/>
      <protection hidden="1"/>
    </xf>
    <xf numFmtId="167" fontId="16" fillId="10" borderId="45" xfId="3" applyNumberFormat="1" applyFont="1" applyFill="1" applyBorder="1" applyAlignment="1" applyProtection="1">
      <alignment horizontal="right" vertical="center" indent="1"/>
      <protection hidden="1"/>
    </xf>
    <xf numFmtId="10" fontId="25" fillId="8" borderId="0" xfId="0" applyNumberFormat="1" applyFont="1" applyFill="1" applyBorder="1" applyAlignment="1" applyProtection="1">
      <alignment horizontal="left" vertical="center" indent="1"/>
      <protection hidden="1"/>
    </xf>
    <xf numFmtId="6" fontId="25" fillId="8" borderId="27" xfId="0" applyNumberFormat="1" applyFont="1" applyFill="1" applyBorder="1" applyAlignment="1" applyProtection="1">
      <alignment horizontal="right" vertical="center" indent="1"/>
      <protection hidden="1"/>
    </xf>
    <xf numFmtId="6" fontId="25" fillId="8" borderId="8" xfId="0" applyNumberFormat="1" applyFont="1" applyFill="1" applyBorder="1" applyAlignment="1" applyProtection="1">
      <alignment horizontal="right" vertical="center" indent="1"/>
      <protection hidden="1"/>
    </xf>
    <xf numFmtId="165" fontId="7" fillId="5" borderId="47" xfId="0" applyNumberFormat="1" applyFont="1" applyFill="1" applyBorder="1" applyAlignment="1" applyProtection="1">
      <alignment horizontal="center" vertical="center"/>
      <protection hidden="1"/>
    </xf>
    <xf numFmtId="165" fontId="7" fillId="5" borderId="46" xfId="0" applyNumberFormat="1" applyFont="1" applyFill="1" applyBorder="1" applyAlignment="1" applyProtection="1">
      <alignment horizontal="right" vertical="center" indent="1"/>
      <protection hidden="1"/>
    </xf>
    <xf numFmtId="10" fontId="12" fillId="6" borderId="13" xfId="1" applyNumberFormat="1" applyFont="1" applyFill="1" applyBorder="1" applyAlignment="1" applyProtection="1">
      <alignment horizontal="center" vertical="center"/>
      <protection hidden="1"/>
    </xf>
    <xf numFmtId="10" fontId="21" fillId="0" borderId="0" xfId="0" applyNumberFormat="1" applyFont="1" applyFill="1" applyBorder="1" applyAlignment="1" applyProtection="1">
      <alignment vertical="center"/>
      <protection hidden="1"/>
    </xf>
    <xf numFmtId="0" fontId="22" fillId="0" borderId="0" xfId="0" applyFont="1" applyFill="1" applyAlignment="1">
      <alignment vertical="center"/>
    </xf>
    <xf numFmtId="10" fontId="24" fillId="11" borderId="24" xfId="1" applyNumberFormat="1" applyFont="1" applyFill="1" applyBorder="1" applyAlignment="1" applyProtection="1">
      <alignment horizontal="center" vertical="center"/>
      <protection hidden="1"/>
    </xf>
    <xf numFmtId="10" fontId="24" fillId="11" borderId="22" xfId="1" applyNumberFormat="1" applyFont="1" applyFill="1" applyBorder="1" applyAlignment="1" applyProtection="1">
      <alignment horizontal="center" vertical="center"/>
      <protection hidden="1"/>
    </xf>
    <xf numFmtId="10" fontId="24" fillId="11" borderId="26" xfId="1" applyNumberFormat="1" applyFont="1" applyFill="1" applyBorder="1" applyAlignment="1" applyProtection="1">
      <alignment horizontal="center" vertical="center"/>
      <protection hidden="1"/>
    </xf>
    <xf numFmtId="10" fontId="24" fillId="11" borderId="21" xfId="1" applyNumberFormat="1" applyFont="1" applyFill="1" applyBorder="1" applyAlignment="1" applyProtection="1">
      <alignment horizontal="center" vertical="center"/>
      <protection hidden="1"/>
    </xf>
    <xf numFmtId="10" fontId="24" fillId="11" borderId="23" xfId="1" applyNumberFormat="1" applyFont="1" applyFill="1" applyBorder="1" applyAlignment="1" applyProtection="1">
      <alignment horizontal="center" vertical="center"/>
      <protection hidden="1"/>
    </xf>
    <xf numFmtId="10" fontId="24" fillId="11" borderId="25" xfId="1" applyNumberFormat="1" applyFont="1" applyFill="1" applyBorder="1" applyAlignment="1" applyProtection="1">
      <alignment horizontal="center" vertical="center"/>
      <protection hidden="1"/>
    </xf>
    <xf numFmtId="10" fontId="23" fillId="0" borderId="0" xfId="0" applyNumberFormat="1" applyFont="1" applyFill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 indent="3"/>
      <protection hidden="1"/>
    </xf>
    <xf numFmtId="0" fontId="17" fillId="0" borderId="0" xfId="0" applyFont="1" applyBorder="1" applyAlignment="1">
      <alignment horizontal="left" vertical="center" indent="3"/>
    </xf>
    <xf numFmtId="0" fontId="0" fillId="0" borderId="8" xfId="0" applyBorder="1" applyAlignment="1">
      <alignment horizontal="left" indent="3"/>
    </xf>
    <xf numFmtId="0" fontId="17" fillId="0" borderId="0" xfId="0" applyFont="1" applyAlignment="1" applyProtection="1">
      <alignment horizontal="left" vertical="center" indent="1"/>
      <protection hidden="1"/>
    </xf>
    <xf numFmtId="0" fontId="17" fillId="0" borderId="0" xfId="0" applyFont="1" applyBorder="1" applyAlignment="1">
      <alignment horizontal="left" vertical="center" indent="1"/>
    </xf>
    <xf numFmtId="0" fontId="14" fillId="0" borderId="0" xfId="0" applyFont="1" applyBorder="1" applyAlignment="1" applyProtection="1">
      <alignment horizontal="left" vertical="center" wrapText="1" indent="3"/>
      <protection hidden="1"/>
    </xf>
    <xf numFmtId="0" fontId="14" fillId="0" borderId="0" xfId="0" applyFont="1" applyAlignment="1" applyProtection="1">
      <alignment horizontal="left" vertical="center" wrapText="1" indent="3"/>
      <protection hidden="1"/>
    </xf>
    <xf numFmtId="0" fontId="13" fillId="0" borderId="0" xfId="0" applyFont="1" applyFill="1" applyBorder="1" applyAlignment="1" applyProtection="1">
      <alignment horizontal="left" vertical="center" indent="3"/>
      <protection hidden="1"/>
    </xf>
    <xf numFmtId="0" fontId="18" fillId="0" borderId="0" xfId="0" applyFont="1" applyAlignment="1">
      <alignment horizontal="left" indent="3"/>
    </xf>
    <xf numFmtId="0" fontId="18" fillId="0" borderId="0" xfId="0" applyFont="1" applyBorder="1" applyAlignment="1">
      <alignment horizontal="left" indent="3"/>
    </xf>
    <xf numFmtId="0" fontId="15" fillId="0" borderId="0" xfId="0" applyFont="1" applyBorder="1" applyAlignment="1" applyProtection="1">
      <alignment horizontal="left" vertical="center" wrapText="1" indent="4"/>
      <protection hidden="1"/>
    </xf>
    <xf numFmtId="0" fontId="15" fillId="0" borderId="0" xfId="0" applyFont="1" applyAlignment="1" applyProtection="1">
      <alignment horizontal="left" vertical="center" wrapText="1" indent="4"/>
      <protection hidden="1"/>
    </xf>
    <xf numFmtId="0" fontId="14" fillId="0" borderId="0" xfId="0" applyFont="1" applyBorder="1" applyAlignment="1" applyProtection="1">
      <alignment horizontal="left" vertical="center" indent="4"/>
      <protection hidden="1"/>
    </xf>
    <xf numFmtId="0" fontId="14" fillId="0" borderId="0" xfId="0" applyFont="1" applyAlignment="1" applyProtection="1">
      <alignment horizontal="left" vertical="center" indent="4"/>
      <protection hidden="1"/>
    </xf>
    <xf numFmtId="0" fontId="14" fillId="0" borderId="0" xfId="0" applyFont="1" applyFill="1" applyBorder="1" applyAlignment="1" applyProtection="1">
      <alignment horizontal="left" vertical="center" indent="4"/>
      <protection hidden="1"/>
    </xf>
    <xf numFmtId="0" fontId="15" fillId="0" borderId="0" xfId="0" applyFont="1" applyBorder="1" applyAlignment="1" applyProtection="1">
      <alignment horizontal="left" vertical="center" wrapText="1" indent="3"/>
      <protection hidden="1"/>
    </xf>
    <xf numFmtId="0" fontId="15" fillId="0" borderId="0" xfId="0" applyFont="1" applyAlignment="1" applyProtection="1">
      <alignment horizontal="left" vertical="center" wrapText="1" indent="3"/>
      <protection hidden="1"/>
    </xf>
  </cellXfs>
  <cellStyles count="6">
    <cellStyle name="60 % - Accent2" xfId="1" builtinId="36"/>
    <cellStyle name="Accent1" xfId="2" builtinId="29"/>
    <cellStyle name="Accent2" xfId="3" builtinId="33"/>
    <cellStyle name="Lien hypertexte" xfId="4" builtinId="8"/>
    <cellStyle name="Monétaire" xfId="5" builtinId="4"/>
    <cellStyle name="Normal" xfId="0" builtinId="0"/>
  </cellStyles>
  <dxfs count="39"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rgb="FFEAEAEA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/>
        <i val="0"/>
        <condense val="0"/>
        <extend val="0"/>
        <color indexed="32"/>
      </font>
      <fill>
        <patternFill>
          <bgColor indexed="15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b val="0"/>
        <i val="0"/>
        <color indexed="32"/>
      </font>
      <fill>
        <patternFill>
          <bgColor rgb="FFEBF9FF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EAEAEA"/>
      <color rgb="FFEBF9FF"/>
      <color rgb="FFDDDDDD"/>
      <color rgb="FFDAEEF3"/>
      <color rgb="FF000099"/>
      <color rgb="FF660033"/>
      <color rgb="FFFF6600"/>
      <color rgb="FFFF5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illeurtau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99"/>
  <sheetViews>
    <sheetView showGridLines="0" tabSelected="1" workbookViewId="0">
      <pane xSplit="9" topLeftCell="J1" activePane="topRight" state="frozenSplit"/>
      <selection pane="topRight" activeCell="H46" sqref="H46"/>
    </sheetView>
  </sheetViews>
  <sheetFormatPr baseColWidth="10" defaultColWidth="11.42578125" defaultRowHeight="12.75" x14ac:dyDescent="0.2"/>
  <cols>
    <col min="1" max="1" width="1.7109375" style="1" customWidth="1"/>
    <col min="2" max="2" width="11.7109375" style="3" customWidth="1"/>
    <col min="3" max="3" width="17.7109375" style="4" customWidth="1"/>
    <col min="4" max="32" width="13.7109375" style="1" customWidth="1"/>
    <col min="33" max="16384" width="11.42578125" style="1"/>
  </cols>
  <sheetData>
    <row r="1" spans="2:32" ht="6" customHeight="1" x14ac:dyDescent="0.2"/>
    <row r="2" spans="2:32" ht="20.100000000000001" customHeight="1" x14ac:dyDescent="0.2">
      <c r="B2" s="64" t="s">
        <v>16</v>
      </c>
      <c r="C2" s="65"/>
      <c r="D2" s="65"/>
      <c r="E2" s="65"/>
      <c r="F2" s="65"/>
      <c r="G2" s="13"/>
      <c r="H2" s="2" t="s">
        <v>7</v>
      </c>
    </row>
    <row r="3" spans="2:32" ht="3" customHeight="1" x14ac:dyDescent="0.2">
      <c r="Q3" s="5"/>
    </row>
    <row r="4" spans="2:32" ht="20.100000000000001" customHeight="1" x14ac:dyDescent="0.2">
      <c r="B4" s="76" t="s">
        <v>4</v>
      </c>
      <c r="C4" s="77"/>
      <c r="D4" s="14"/>
      <c r="E4" s="85" t="s">
        <v>11</v>
      </c>
      <c r="F4" s="86"/>
      <c r="G4" s="85"/>
      <c r="H4" s="17"/>
      <c r="I4" s="6" t="str">
        <f>IF(ISBLANK(H4)," ",IF(H4="mensuelle",12,IF(H4="trimestrielle",4,IF(H4="semestrielle",2))))</f>
        <v xml:space="preserve"> </v>
      </c>
    </row>
    <row r="5" spans="2:32" ht="20.100000000000001" customHeight="1" x14ac:dyDescent="0.2">
      <c r="B5" s="76" t="s">
        <v>9</v>
      </c>
      <c r="C5" s="77"/>
      <c r="D5" s="15"/>
      <c r="E5" s="85" t="s">
        <v>12</v>
      </c>
      <c r="F5" s="86"/>
      <c r="G5" s="85"/>
      <c r="H5" s="18"/>
    </row>
    <row r="6" spans="2:32" ht="20.100000000000001" customHeight="1" x14ac:dyDescent="0.2">
      <c r="B6" s="76" t="s">
        <v>6</v>
      </c>
      <c r="C6" s="77"/>
      <c r="D6" s="16"/>
      <c r="E6" s="83" t="s">
        <v>10</v>
      </c>
      <c r="F6" s="84"/>
      <c r="G6" s="84"/>
      <c r="H6" s="19"/>
    </row>
    <row r="7" spans="2:32" ht="21.95" customHeight="1" x14ac:dyDescent="0.2">
      <c r="E7" s="87" t="str">
        <f>IF(ISBLANK(H4)," ",IF(H4="mensuelle","= mensualité maximum possible",IF(H4="trimestrielle","= trimestrialité maxi possible",IF(H4="semestrielle","= semestrialité maxi possible"))))</f>
        <v xml:space="preserve"> </v>
      </c>
      <c r="F7" s="87"/>
      <c r="G7" s="87"/>
      <c r="H7" s="25" t="str">
        <f>IF(ISBLANK(H4)," ",IF(H4="mensuelle",H5*H6/12,IF(H4="trimestrielle",H5*H6/4,IF(H4="semestrielle",H5*H6/2))))</f>
        <v xml:space="preserve"> </v>
      </c>
    </row>
    <row r="8" spans="2:32" ht="9" customHeight="1" x14ac:dyDescent="0.2">
      <c r="G8" s="7"/>
    </row>
    <row r="9" spans="2:32" ht="24.95" customHeight="1" x14ac:dyDescent="0.2">
      <c r="B9" s="48" t="s">
        <v>0</v>
      </c>
      <c r="C9" s="49" t="s">
        <v>1</v>
      </c>
      <c r="D9" s="50">
        <v>2</v>
      </c>
      <c r="E9" s="51">
        <f>D9+1</f>
        <v>3</v>
      </c>
      <c r="F9" s="51">
        <f t="shared" ref="F9:AF9" si="0">E9+1</f>
        <v>4</v>
      </c>
      <c r="G9" s="51">
        <f t="shared" si="0"/>
        <v>5</v>
      </c>
      <c r="H9" s="51">
        <f t="shared" si="0"/>
        <v>6</v>
      </c>
      <c r="I9" s="51">
        <f t="shared" si="0"/>
        <v>7</v>
      </c>
      <c r="J9" s="51">
        <f t="shared" si="0"/>
        <v>8</v>
      </c>
      <c r="K9" s="51">
        <f t="shared" si="0"/>
        <v>9</v>
      </c>
      <c r="L9" s="51">
        <f t="shared" si="0"/>
        <v>10</v>
      </c>
      <c r="M9" s="51">
        <f t="shared" si="0"/>
        <v>11</v>
      </c>
      <c r="N9" s="51">
        <f t="shared" si="0"/>
        <v>12</v>
      </c>
      <c r="O9" s="51">
        <f t="shared" si="0"/>
        <v>13</v>
      </c>
      <c r="P9" s="51">
        <f t="shared" si="0"/>
        <v>14</v>
      </c>
      <c r="Q9" s="51">
        <f t="shared" si="0"/>
        <v>15</v>
      </c>
      <c r="R9" s="51">
        <f t="shared" si="0"/>
        <v>16</v>
      </c>
      <c r="S9" s="51">
        <f t="shared" si="0"/>
        <v>17</v>
      </c>
      <c r="T9" s="51">
        <f t="shared" si="0"/>
        <v>18</v>
      </c>
      <c r="U9" s="51">
        <f t="shared" si="0"/>
        <v>19</v>
      </c>
      <c r="V9" s="51">
        <f t="shared" si="0"/>
        <v>20</v>
      </c>
      <c r="W9" s="51">
        <f t="shared" si="0"/>
        <v>21</v>
      </c>
      <c r="X9" s="51">
        <f t="shared" si="0"/>
        <v>22</v>
      </c>
      <c r="Y9" s="51">
        <f t="shared" si="0"/>
        <v>23</v>
      </c>
      <c r="Z9" s="51">
        <f t="shared" si="0"/>
        <v>24</v>
      </c>
      <c r="AA9" s="51">
        <f t="shared" si="0"/>
        <v>25</v>
      </c>
      <c r="AB9" s="51">
        <f t="shared" si="0"/>
        <v>26</v>
      </c>
      <c r="AC9" s="51">
        <f t="shared" si="0"/>
        <v>27</v>
      </c>
      <c r="AD9" s="51">
        <f t="shared" si="0"/>
        <v>28</v>
      </c>
      <c r="AE9" s="51">
        <f t="shared" si="0"/>
        <v>29</v>
      </c>
      <c r="AF9" s="52">
        <f t="shared" si="0"/>
        <v>30</v>
      </c>
    </row>
    <row r="10" spans="2:32" ht="21.95" customHeight="1" x14ac:dyDescent="0.2">
      <c r="B10" s="69" t="str">
        <f>IF(ISBLANK($D$5)," ",$D$5)</f>
        <v xml:space="preserve"> </v>
      </c>
      <c r="C10" s="32" t="str">
        <f>IF(ISBLANK($H$4)," ",IF($H$4="mensuelle","Mensualité",IF($H$4="trimestrielle","Trimestrialité",IF($H$4="semestrielle","Semestrialité"))))</f>
        <v xml:space="preserve"> </v>
      </c>
      <c r="D10" s="30" t="str">
        <f t="shared" ref="D10:AF10" si="1">IF(ISERROR(-PMT(t/p_1,d_1*p_1,K,0))," ",-PMT(t/p_1,d_1*p_1,K))</f>
        <v xml:space="preserve"> </v>
      </c>
      <c r="E10" s="30" t="str">
        <f t="shared" si="1"/>
        <v xml:space="preserve"> </v>
      </c>
      <c r="F10" s="30" t="str">
        <f t="shared" si="1"/>
        <v xml:space="preserve"> </v>
      </c>
      <c r="G10" s="30" t="str">
        <f t="shared" si="1"/>
        <v xml:space="preserve"> </v>
      </c>
      <c r="H10" s="30" t="str">
        <f t="shared" si="1"/>
        <v xml:space="preserve"> </v>
      </c>
      <c r="I10" s="30" t="str">
        <f t="shared" si="1"/>
        <v xml:space="preserve"> </v>
      </c>
      <c r="J10" s="30" t="str">
        <f t="shared" si="1"/>
        <v xml:space="preserve"> </v>
      </c>
      <c r="K10" s="30" t="str">
        <f t="shared" si="1"/>
        <v xml:space="preserve"> </v>
      </c>
      <c r="L10" s="30" t="str">
        <f t="shared" si="1"/>
        <v xml:space="preserve"> </v>
      </c>
      <c r="M10" s="30" t="str">
        <f t="shared" si="1"/>
        <v xml:space="preserve"> </v>
      </c>
      <c r="N10" s="30" t="str">
        <f t="shared" si="1"/>
        <v xml:space="preserve"> </v>
      </c>
      <c r="O10" s="30" t="str">
        <f t="shared" si="1"/>
        <v xml:space="preserve"> </v>
      </c>
      <c r="P10" s="30" t="str">
        <f t="shared" si="1"/>
        <v xml:space="preserve"> </v>
      </c>
      <c r="Q10" s="30" t="str">
        <f t="shared" si="1"/>
        <v xml:space="preserve"> </v>
      </c>
      <c r="R10" s="30" t="str">
        <f t="shared" si="1"/>
        <v xml:space="preserve"> </v>
      </c>
      <c r="S10" s="30" t="str">
        <f t="shared" si="1"/>
        <v xml:space="preserve"> </v>
      </c>
      <c r="T10" s="30" t="str">
        <f t="shared" si="1"/>
        <v xml:space="preserve"> </v>
      </c>
      <c r="U10" s="30" t="str">
        <f t="shared" si="1"/>
        <v xml:space="preserve"> </v>
      </c>
      <c r="V10" s="30" t="str">
        <f t="shared" si="1"/>
        <v xml:space="preserve"> </v>
      </c>
      <c r="W10" s="30" t="str">
        <f t="shared" si="1"/>
        <v xml:space="preserve"> </v>
      </c>
      <c r="X10" s="30" t="str">
        <f t="shared" si="1"/>
        <v xml:space="preserve"> </v>
      </c>
      <c r="Y10" s="30" t="str">
        <f t="shared" si="1"/>
        <v xml:space="preserve"> </v>
      </c>
      <c r="Z10" s="30" t="str">
        <f t="shared" si="1"/>
        <v xml:space="preserve"> </v>
      </c>
      <c r="AA10" s="30" t="str">
        <f t="shared" si="1"/>
        <v xml:space="preserve"> </v>
      </c>
      <c r="AB10" s="30" t="str">
        <f t="shared" si="1"/>
        <v xml:space="preserve"> </v>
      </c>
      <c r="AC10" s="30" t="str">
        <f t="shared" si="1"/>
        <v xml:space="preserve"> </v>
      </c>
      <c r="AD10" s="30" t="str">
        <f t="shared" si="1"/>
        <v xml:space="preserve"> </v>
      </c>
      <c r="AE10" s="30" t="str">
        <f t="shared" si="1"/>
        <v xml:space="preserve"> </v>
      </c>
      <c r="AF10" s="31" t="str">
        <f t="shared" si="1"/>
        <v xml:space="preserve"> </v>
      </c>
    </row>
    <row r="11" spans="2:32" ht="21.95" customHeight="1" x14ac:dyDescent="0.2">
      <c r="B11" s="67"/>
      <c r="C11" s="33" t="s">
        <v>8</v>
      </c>
      <c r="D11" s="26" t="str">
        <f t="shared" ref="D11:AF11" si="2">IF(ISERROR(D10*p_1*d_1)," ",D10*p_1*d_1)</f>
        <v xml:space="preserve"> </v>
      </c>
      <c r="E11" s="26" t="str">
        <f t="shared" si="2"/>
        <v xml:space="preserve"> </v>
      </c>
      <c r="F11" s="26" t="str">
        <f t="shared" si="2"/>
        <v xml:space="preserve"> </v>
      </c>
      <c r="G11" s="26" t="str">
        <f t="shared" si="2"/>
        <v xml:space="preserve"> </v>
      </c>
      <c r="H11" s="26" t="str">
        <f t="shared" si="2"/>
        <v xml:space="preserve"> </v>
      </c>
      <c r="I11" s="26" t="str">
        <f t="shared" si="2"/>
        <v xml:space="preserve"> </v>
      </c>
      <c r="J11" s="26" t="str">
        <f t="shared" si="2"/>
        <v xml:space="preserve"> </v>
      </c>
      <c r="K11" s="26" t="str">
        <f t="shared" si="2"/>
        <v xml:space="preserve"> </v>
      </c>
      <c r="L11" s="26" t="str">
        <f t="shared" si="2"/>
        <v xml:space="preserve"> </v>
      </c>
      <c r="M11" s="26" t="str">
        <f t="shared" si="2"/>
        <v xml:space="preserve"> </v>
      </c>
      <c r="N11" s="26" t="str">
        <f t="shared" si="2"/>
        <v xml:space="preserve"> </v>
      </c>
      <c r="O11" s="26" t="str">
        <f t="shared" si="2"/>
        <v xml:space="preserve"> </v>
      </c>
      <c r="P11" s="26" t="str">
        <f t="shared" si="2"/>
        <v xml:space="preserve"> </v>
      </c>
      <c r="Q11" s="26" t="str">
        <f t="shared" si="2"/>
        <v xml:space="preserve"> </v>
      </c>
      <c r="R11" s="26" t="str">
        <f t="shared" si="2"/>
        <v xml:space="preserve"> </v>
      </c>
      <c r="S11" s="26" t="str">
        <f t="shared" si="2"/>
        <v xml:space="preserve"> </v>
      </c>
      <c r="T11" s="26" t="str">
        <f t="shared" si="2"/>
        <v xml:space="preserve"> </v>
      </c>
      <c r="U11" s="26" t="str">
        <f t="shared" si="2"/>
        <v xml:space="preserve"> </v>
      </c>
      <c r="V11" s="26" t="str">
        <f t="shared" si="2"/>
        <v xml:space="preserve"> </v>
      </c>
      <c r="W11" s="26" t="str">
        <f t="shared" si="2"/>
        <v xml:space="preserve"> </v>
      </c>
      <c r="X11" s="26" t="str">
        <f t="shared" si="2"/>
        <v xml:space="preserve"> </v>
      </c>
      <c r="Y11" s="26" t="str">
        <f t="shared" si="2"/>
        <v xml:space="preserve"> </v>
      </c>
      <c r="Z11" s="26" t="str">
        <f t="shared" si="2"/>
        <v xml:space="preserve"> </v>
      </c>
      <c r="AA11" s="26" t="str">
        <f t="shared" si="2"/>
        <v xml:space="preserve"> </v>
      </c>
      <c r="AB11" s="26" t="str">
        <f t="shared" si="2"/>
        <v xml:space="preserve"> </v>
      </c>
      <c r="AC11" s="26" t="str">
        <f t="shared" si="2"/>
        <v xml:space="preserve"> </v>
      </c>
      <c r="AD11" s="26" t="str">
        <f t="shared" si="2"/>
        <v xml:space="preserve"> </v>
      </c>
      <c r="AE11" s="26" t="str">
        <f t="shared" si="2"/>
        <v xml:space="preserve"> </v>
      </c>
      <c r="AF11" s="27" t="str">
        <f t="shared" si="2"/>
        <v xml:space="preserve"> </v>
      </c>
    </row>
    <row r="12" spans="2:32" ht="21.95" customHeight="1" x14ac:dyDescent="0.2">
      <c r="B12" s="70"/>
      <c r="C12" s="35" t="s">
        <v>2</v>
      </c>
      <c r="D12" s="36" t="str">
        <f t="shared" ref="D12:AF12" si="3">IF(ISERROR(D11-K)," ",D11-K)</f>
        <v xml:space="preserve"> </v>
      </c>
      <c r="E12" s="36" t="str">
        <f t="shared" si="3"/>
        <v xml:space="preserve"> </v>
      </c>
      <c r="F12" s="36" t="str">
        <f t="shared" si="3"/>
        <v xml:space="preserve"> </v>
      </c>
      <c r="G12" s="36" t="str">
        <f t="shared" si="3"/>
        <v xml:space="preserve"> </v>
      </c>
      <c r="H12" s="36" t="str">
        <f t="shared" si="3"/>
        <v xml:space="preserve"> </v>
      </c>
      <c r="I12" s="36" t="str">
        <f t="shared" si="3"/>
        <v xml:space="preserve"> </v>
      </c>
      <c r="J12" s="36" t="str">
        <f t="shared" si="3"/>
        <v xml:space="preserve"> </v>
      </c>
      <c r="K12" s="36" t="str">
        <f t="shared" si="3"/>
        <v xml:space="preserve"> </v>
      </c>
      <c r="L12" s="36" t="str">
        <f t="shared" si="3"/>
        <v xml:space="preserve"> </v>
      </c>
      <c r="M12" s="36" t="str">
        <f t="shared" si="3"/>
        <v xml:space="preserve"> </v>
      </c>
      <c r="N12" s="36" t="str">
        <f t="shared" si="3"/>
        <v xml:space="preserve"> </v>
      </c>
      <c r="O12" s="36" t="str">
        <f t="shared" si="3"/>
        <v xml:space="preserve"> </v>
      </c>
      <c r="P12" s="36" t="str">
        <f t="shared" si="3"/>
        <v xml:space="preserve"> </v>
      </c>
      <c r="Q12" s="36" t="str">
        <f t="shared" si="3"/>
        <v xml:space="preserve"> </v>
      </c>
      <c r="R12" s="36" t="str">
        <f t="shared" si="3"/>
        <v xml:space="preserve"> </v>
      </c>
      <c r="S12" s="36" t="str">
        <f t="shared" si="3"/>
        <v xml:space="preserve"> </v>
      </c>
      <c r="T12" s="36" t="str">
        <f t="shared" si="3"/>
        <v xml:space="preserve"> </v>
      </c>
      <c r="U12" s="36" t="str">
        <f t="shared" si="3"/>
        <v xml:space="preserve"> </v>
      </c>
      <c r="V12" s="36" t="str">
        <f t="shared" si="3"/>
        <v xml:space="preserve"> </v>
      </c>
      <c r="W12" s="36" t="str">
        <f t="shared" si="3"/>
        <v xml:space="preserve"> </v>
      </c>
      <c r="X12" s="36" t="str">
        <f t="shared" si="3"/>
        <v xml:space="preserve"> </v>
      </c>
      <c r="Y12" s="36" t="str">
        <f t="shared" si="3"/>
        <v xml:space="preserve"> </v>
      </c>
      <c r="Z12" s="36" t="str">
        <f t="shared" si="3"/>
        <v xml:space="preserve"> </v>
      </c>
      <c r="AA12" s="36" t="str">
        <f t="shared" si="3"/>
        <v xml:space="preserve"> </v>
      </c>
      <c r="AB12" s="36" t="str">
        <f t="shared" si="3"/>
        <v xml:space="preserve"> </v>
      </c>
      <c r="AC12" s="36" t="str">
        <f t="shared" si="3"/>
        <v xml:space="preserve"> </v>
      </c>
      <c r="AD12" s="36" t="str">
        <f t="shared" si="3"/>
        <v xml:space="preserve"> </v>
      </c>
      <c r="AE12" s="36" t="str">
        <f t="shared" si="3"/>
        <v xml:space="preserve"> </v>
      </c>
      <c r="AF12" s="37" t="str">
        <f t="shared" si="3"/>
        <v xml:space="preserve"> </v>
      </c>
    </row>
    <row r="13" spans="2:32" ht="21.95" customHeight="1" x14ac:dyDescent="0.2">
      <c r="B13" s="66" t="str">
        <f>IF(ISERROR(B10+$D$6)," ",B10+$D$6)</f>
        <v xml:space="preserve"> </v>
      </c>
      <c r="C13" s="38" t="str">
        <f>IF(ISBLANK($H$4)," ",IF($H$4="mensuelle","Mensualité",IF($H$4="trimestrielle","Trimestrialité",IF($H$4="semestrielle","Semestrialité"))))</f>
        <v xml:space="preserve"> </v>
      </c>
      <c r="D13" s="39" t="str">
        <f t="shared" ref="D13:AF13" si="4">IF(ISERROR(-PMT(t/p_1,d_1*p_1,K,0))," ",-PMT(t/p_1,d_1*p_1,K))</f>
        <v xml:space="preserve"> </v>
      </c>
      <c r="E13" s="39" t="str">
        <f t="shared" si="4"/>
        <v xml:space="preserve"> </v>
      </c>
      <c r="F13" s="39" t="str">
        <f t="shared" si="4"/>
        <v xml:space="preserve"> </v>
      </c>
      <c r="G13" s="39" t="str">
        <f t="shared" si="4"/>
        <v xml:space="preserve"> </v>
      </c>
      <c r="H13" s="39" t="str">
        <f t="shared" si="4"/>
        <v xml:space="preserve"> </v>
      </c>
      <c r="I13" s="39" t="str">
        <f t="shared" si="4"/>
        <v xml:space="preserve"> </v>
      </c>
      <c r="J13" s="39" t="str">
        <f t="shared" si="4"/>
        <v xml:space="preserve"> </v>
      </c>
      <c r="K13" s="39" t="str">
        <f t="shared" si="4"/>
        <v xml:space="preserve"> </v>
      </c>
      <c r="L13" s="39" t="str">
        <f t="shared" si="4"/>
        <v xml:space="preserve"> </v>
      </c>
      <c r="M13" s="39" t="str">
        <f t="shared" si="4"/>
        <v xml:space="preserve"> </v>
      </c>
      <c r="N13" s="39" t="str">
        <f t="shared" si="4"/>
        <v xml:space="preserve"> </v>
      </c>
      <c r="O13" s="39" t="str">
        <f t="shared" si="4"/>
        <v xml:space="preserve"> </v>
      </c>
      <c r="P13" s="39" t="str">
        <f t="shared" si="4"/>
        <v xml:space="preserve"> </v>
      </c>
      <c r="Q13" s="39" t="str">
        <f t="shared" si="4"/>
        <v xml:space="preserve"> </v>
      </c>
      <c r="R13" s="39" t="str">
        <f t="shared" si="4"/>
        <v xml:space="preserve"> </v>
      </c>
      <c r="S13" s="39" t="str">
        <f t="shared" si="4"/>
        <v xml:space="preserve"> </v>
      </c>
      <c r="T13" s="39" t="str">
        <f t="shared" si="4"/>
        <v xml:space="preserve"> </v>
      </c>
      <c r="U13" s="39" t="str">
        <f t="shared" si="4"/>
        <v xml:space="preserve"> </v>
      </c>
      <c r="V13" s="39" t="str">
        <f t="shared" si="4"/>
        <v xml:space="preserve"> </v>
      </c>
      <c r="W13" s="39" t="str">
        <f t="shared" si="4"/>
        <v xml:space="preserve"> </v>
      </c>
      <c r="X13" s="39" t="str">
        <f t="shared" si="4"/>
        <v xml:space="preserve"> </v>
      </c>
      <c r="Y13" s="39" t="str">
        <f t="shared" si="4"/>
        <v xml:space="preserve"> </v>
      </c>
      <c r="Z13" s="39" t="str">
        <f t="shared" si="4"/>
        <v xml:space="preserve"> </v>
      </c>
      <c r="AA13" s="39" t="str">
        <f t="shared" si="4"/>
        <v xml:space="preserve"> </v>
      </c>
      <c r="AB13" s="39" t="str">
        <f t="shared" si="4"/>
        <v xml:space="preserve"> </v>
      </c>
      <c r="AC13" s="39" t="str">
        <f t="shared" si="4"/>
        <v xml:space="preserve"> </v>
      </c>
      <c r="AD13" s="39" t="str">
        <f t="shared" si="4"/>
        <v xml:space="preserve"> </v>
      </c>
      <c r="AE13" s="39" t="str">
        <f t="shared" si="4"/>
        <v xml:space="preserve"> </v>
      </c>
      <c r="AF13" s="40" t="str">
        <f t="shared" si="4"/>
        <v xml:space="preserve"> </v>
      </c>
    </row>
    <row r="14" spans="2:32" ht="21.95" customHeight="1" x14ac:dyDescent="0.2">
      <c r="B14" s="67"/>
      <c r="C14" s="33" t="s">
        <v>8</v>
      </c>
      <c r="D14" s="26" t="str">
        <f t="shared" ref="D14:AF14" si="5">IF(ISERROR(D13*p_1*d_1)," ",D13*p_1*d_1)</f>
        <v xml:space="preserve"> </v>
      </c>
      <c r="E14" s="26" t="str">
        <f t="shared" si="5"/>
        <v xml:space="preserve"> </v>
      </c>
      <c r="F14" s="26" t="str">
        <f t="shared" si="5"/>
        <v xml:space="preserve"> </v>
      </c>
      <c r="G14" s="26" t="str">
        <f t="shared" si="5"/>
        <v xml:space="preserve"> </v>
      </c>
      <c r="H14" s="26" t="str">
        <f t="shared" si="5"/>
        <v xml:space="preserve"> </v>
      </c>
      <c r="I14" s="26" t="str">
        <f t="shared" si="5"/>
        <v xml:space="preserve"> </v>
      </c>
      <c r="J14" s="26" t="str">
        <f t="shared" si="5"/>
        <v xml:space="preserve"> </v>
      </c>
      <c r="K14" s="26" t="str">
        <f t="shared" si="5"/>
        <v xml:space="preserve"> </v>
      </c>
      <c r="L14" s="26" t="str">
        <f t="shared" si="5"/>
        <v xml:space="preserve"> </v>
      </c>
      <c r="M14" s="26" t="str">
        <f t="shared" si="5"/>
        <v xml:space="preserve"> </v>
      </c>
      <c r="N14" s="26" t="str">
        <f t="shared" si="5"/>
        <v xml:space="preserve"> </v>
      </c>
      <c r="O14" s="26" t="str">
        <f t="shared" si="5"/>
        <v xml:space="preserve"> </v>
      </c>
      <c r="P14" s="26" t="str">
        <f t="shared" si="5"/>
        <v xml:space="preserve"> </v>
      </c>
      <c r="Q14" s="26" t="str">
        <f t="shared" si="5"/>
        <v xml:space="preserve"> </v>
      </c>
      <c r="R14" s="26" t="str">
        <f t="shared" si="5"/>
        <v xml:space="preserve"> </v>
      </c>
      <c r="S14" s="26" t="str">
        <f t="shared" si="5"/>
        <v xml:space="preserve"> </v>
      </c>
      <c r="T14" s="26" t="str">
        <f t="shared" si="5"/>
        <v xml:space="preserve"> </v>
      </c>
      <c r="U14" s="26" t="str">
        <f t="shared" si="5"/>
        <v xml:space="preserve"> </v>
      </c>
      <c r="V14" s="26" t="str">
        <f t="shared" si="5"/>
        <v xml:space="preserve"> </v>
      </c>
      <c r="W14" s="26" t="str">
        <f t="shared" si="5"/>
        <v xml:space="preserve"> </v>
      </c>
      <c r="X14" s="26" t="str">
        <f t="shared" si="5"/>
        <v xml:space="preserve"> </v>
      </c>
      <c r="Y14" s="26" t="str">
        <f t="shared" si="5"/>
        <v xml:space="preserve"> </v>
      </c>
      <c r="Z14" s="26" t="str">
        <f t="shared" si="5"/>
        <v xml:space="preserve"> </v>
      </c>
      <c r="AA14" s="26" t="str">
        <f t="shared" si="5"/>
        <v xml:space="preserve"> </v>
      </c>
      <c r="AB14" s="26" t="str">
        <f t="shared" si="5"/>
        <v xml:space="preserve"> </v>
      </c>
      <c r="AC14" s="26" t="str">
        <f t="shared" si="5"/>
        <v xml:space="preserve"> </v>
      </c>
      <c r="AD14" s="26" t="str">
        <f t="shared" si="5"/>
        <v xml:space="preserve"> </v>
      </c>
      <c r="AE14" s="26" t="str">
        <f t="shared" si="5"/>
        <v xml:space="preserve"> </v>
      </c>
      <c r="AF14" s="27" t="str">
        <f t="shared" si="5"/>
        <v xml:space="preserve"> </v>
      </c>
    </row>
    <row r="15" spans="2:32" ht="21.95" customHeight="1" x14ac:dyDescent="0.2">
      <c r="B15" s="71"/>
      <c r="C15" s="41" t="s">
        <v>2</v>
      </c>
      <c r="D15" s="42" t="str">
        <f t="shared" ref="D15:AF15" si="6">IF(ISERROR(D14-K)," ",D14-K)</f>
        <v xml:space="preserve"> </v>
      </c>
      <c r="E15" s="42" t="str">
        <f t="shared" si="6"/>
        <v xml:space="preserve"> </v>
      </c>
      <c r="F15" s="42" t="str">
        <f t="shared" si="6"/>
        <v xml:space="preserve"> </v>
      </c>
      <c r="G15" s="42" t="str">
        <f t="shared" si="6"/>
        <v xml:space="preserve"> </v>
      </c>
      <c r="H15" s="42" t="str">
        <f t="shared" si="6"/>
        <v xml:space="preserve"> </v>
      </c>
      <c r="I15" s="42" t="str">
        <f t="shared" si="6"/>
        <v xml:space="preserve"> </v>
      </c>
      <c r="J15" s="42" t="str">
        <f t="shared" si="6"/>
        <v xml:space="preserve"> </v>
      </c>
      <c r="K15" s="42" t="str">
        <f t="shared" si="6"/>
        <v xml:space="preserve"> </v>
      </c>
      <c r="L15" s="42" t="str">
        <f t="shared" si="6"/>
        <v xml:space="preserve"> </v>
      </c>
      <c r="M15" s="42" t="str">
        <f t="shared" si="6"/>
        <v xml:space="preserve"> </v>
      </c>
      <c r="N15" s="42" t="str">
        <f t="shared" si="6"/>
        <v xml:space="preserve"> </v>
      </c>
      <c r="O15" s="42" t="str">
        <f t="shared" si="6"/>
        <v xml:space="preserve"> </v>
      </c>
      <c r="P15" s="42" t="str">
        <f t="shared" si="6"/>
        <v xml:space="preserve"> </v>
      </c>
      <c r="Q15" s="42" t="str">
        <f t="shared" si="6"/>
        <v xml:space="preserve"> </v>
      </c>
      <c r="R15" s="42" t="str">
        <f t="shared" si="6"/>
        <v xml:space="preserve"> </v>
      </c>
      <c r="S15" s="42" t="str">
        <f t="shared" si="6"/>
        <v xml:space="preserve"> </v>
      </c>
      <c r="T15" s="42" t="str">
        <f t="shared" si="6"/>
        <v xml:space="preserve"> </v>
      </c>
      <c r="U15" s="42" t="str">
        <f t="shared" si="6"/>
        <v xml:space="preserve"> </v>
      </c>
      <c r="V15" s="42" t="str">
        <f t="shared" si="6"/>
        <v xml:space="preserve"> </v>
      </c>
      <c r="W15" s="42" t="str">
        <f t="shared" si="6"/>
        <v xml:space="preserve"> </v>
      </c>
      <c r="X15" s="42" t="str">
        <f t="shared" si="6"/>
        <v xml:space="preserve"> </v>
      </c>
      <c r="Y15" s="42" t="str">
        <f t="shared" si="6"/>
        <v xml:space="preserve"> </v>
      </c>
      <c r="Z15" s="42" t="str">
        <f t="shared" si="6"/>
        <v xml:space="preserve"> </v>
      </c>
      <c r="AA15" s="42" t="str">
        <f t="shared" si="6"/>
        <v xml:space="preserve"> </v>
      </c>
      <c r="AB15" s="42" t="str">
        <f t="shared" si="6"/>
        <v xml:space="preserve"> </v>
      </c>
      <c r="AC15" s="42" t="str">
        <f t="shared" si="6"/>
        <v xml:space="preserve"> </v>
      </c>
      <c r="AD15" s="42" t="str">
        <f t="shared" si="6"/>
        <v xml:space="preserve"> </v>
      </c>
      <c r="AE15" s="42" t="str">
        <f t="shared" si="6"/>
        <v xml:space="preserve"> </v>
      </c>
      <c r="AF15" s="43" t="str">
        <f t="shared" si="6"/>
        <v xml:space="preserve"> </v>
      </c>
    </row>
    <row r="16" spans="2:32" ht="21.95" customHeight="1" x14ac:dyDescent="0.2">
      <c r="B16" s="69" t="str">
        <f>IF(ISERROR(B13+$D$6)," ",B13+$D$6)</f>
        <v xml:space="preserve"> </v>
      </c>
      <c r="C16" s="32" t="str">
        <f>IF(ISBLANK($H$4)," ",IF($H$4="mensuelle","Mensualité",IF($H$4="trimestrielle","Trimestrialité",IF($H$4="semestrielle","Semestrialité"))))</f>
        <v xml:space="preserve"> </v>
      </c>
      <c r="D16" s="30" t="str">
        <f t="shared" ref="D16:AF16" si="7">IF(ISERROR(-PMT(t/p_1,d_1*p_1,K,0))," ",-PMT(t/p_1,d_1*p_1,K))</f>
        <v xml:space="preserve"> </v>
      </c>
      <c r="E16" s="30" t="str">
        <f t="shared" si="7"/>
        <v xml:space="preserve"> </v>
      </c>
      <c r="F16" s="30" t="str">
        <f t="shared" si="7"/>
        <v xml:space="preserve"> </v>
      </c>
      <c r="G16" s="30" t="str">
        <f t="shared" si="7"/>
        <v xml:space="preserve"> </v>
      </c>
      <c r="H16" s="30" t="str">
        <f t="shared" si="7"/>
        <v xml:space="preserve"> </v>
      </c>
      <c r="I16" s="30" t="str">
        <f t="shared" si="7"/>
        <v xml:space="preserve"> </v>
      </c>
      <c r="J16" s="30" t="str">
        <f t="shared" si="7"/>
        <v xml:space="preserve"> </v>
      </c>
      <c r="K16" s="30" t="str">
        <f t="shared" si="7"/>
        <v xml:space="preserve"> </v>
      </c>
      <c r="L16" s="30" t="str">
        <f t="shared" si="7"/>
        <v xml:space="preserve"> </v>
      </c>
      <c r="M16" s="30" t="str">
        <f t="shared" si="7"/>
        <v xml:space="preserve"> </v>
      </c>
      <c r="N16" s="30" t="str">
        <f t="shared" si="7"/>
        <v xml:space="preserve"> </v>
      </c>
      <c r="O16" s="30" t="str">
        <f t="shared" si="7"/>
        <v xml:space="preserve"> </v>
      </c>
      <c r="P16" s="30" t="str">
        <f t="shared" si="7"/>
        <v xml:space="preserve"> </v>
      </c>
      <c r="Q16" s="30" t="str">
        <f t="shared" si="7"/>
        <v xml:space="preserve"> </v>
      </c>
      <c r="R16" s="30" t="str">
        <f t="shared" si="7"/>
        <v xml:space="preserve"> </v>
      </c>
      <c r="S16" s="30" t="str">
        <f t="shared" si="7"/>
        <v xml:space="preserve"> </v>
      </c>
      <c r="T16" s="30" t="str">
        <f t="shared" si="7"/>
        <v xml:space="preserve"> </v>
      </c>
      <c r="U16" s="30" t="str">
        <f t="shared" si="7"/>
        <v xml:space="preserve"> </v>
      </c>
      <c r="V16" s="30" t="str">
        <f t="shared" si="7"/>
        <v xml:space="preserve"> </v>
      </c>
      <c r="W16" s="30" t="str">
        <f t="shared" si="7"/>
        <v xml:space="preserve"> </v>
      </c>
      <c r="X16" s="30" t="str">
        <f t="shared" si="7"/>
        <v xml:space="preserve"> </v>
      </c>
      <c r="Y16" s="30" t="str">
        <f t="shared" si="7"/>
        <v xml:space="preserve"> </v>
      </c>
      <c r="Z16" s="30" t="str">
        <f t="shared" si="7"/>
        <v xml:space="preserve"> </v>
      </c>
      <c r="AA16" s="30" t="str">
        <f t="shared" si="7"/>
        <v xml:space="preserve"> </v>
      </c>
      <c r="AB16" s="30" t="str">
        <f t="shared" si="7"/>
        <v xml:space="preserve"> </v>
      </c>
      <c r="AC16" s="30" t="str">
        <f t="shared" si="7"/>
        <v xml:space="preserve"> </v>
      </c>
      <c r="AD16" s="30" t="str">
        <f t="shared" si="7"/>
        <v xml:space="preserve"> </v>
      </c>
      <c r="AE16" s="30" t="str">
        <f t="shared" si="7"/>
        <v xml:space="preserve"> </v>
      </c>
      <c r="AF16" s="31" t="str">
        <f t="shared" si="7"/>
        <v xml:space="preserve"> </v>
      </c>
    </row>
    <row r="17" spans="2:32" ht="21.95" customHeight="1" x14ac:dyDescent="0.2">
      <c r="B17" s="67"/>
      <c r="C17" s="33" t="s">
        <v>8</v>
      </c>
      <c r="D17" s="26" t="str">
        <f t="shared" ref="D17:AF17" si="8">IF(ISERROR(D16*p_1*d_1)," ",D16*p_1*d_1)</f>
        <v xml:space="preserve"> </v>
      </c>
      <c r="E17" s="26" t="str">
        <f t="shared" si="8"/>
        <v xml:space="preserve"> </v>
      </c>
      <c r="F17" s="26" t="str">
        <f t="shared" si="8"/>
        <v xml:space="preserve"> </v>
      </c>
      <c r="G17" s="26" t="str">
        <f t="shared" si="8"/>
        <v xml:space="preserve"> </v>
      </c>
      <c r="H17" s="26" t="str">
        <f t="shared" si="8"/>
        <v xml:space="preserve"> </v>
      </c>
      <c r="I17" s="26" t="str">
        <f t="shared" si="8"/>
        <v xml:space="preserve"> </v>
      </c>
      <c r="J17" s="26" t="str">
        <f t="shared" si="8"/>
        <v xml:space="preserve"> </v>
      </c>
      <c r="K17" s="26" t="str">
        <f t="shared" si="8"/>
        <v xml:space="preserve"> </v>
      </c>
      <c r="L17" s="26" t="str">
        <f t="shared" si="8"/>
        <v xml:space="preserve"> </v>
      </c>
      <c r="M17" s="26" t="str">
        <f t="shared" si="8"/>
        <v xml:space="preserve"> </v>
      </c>
      <c r="N17" s="26" t="str">
        <f t="shared" si="8"/>
        <v xml:space="preserve"> </v>
      </c>
      <c r="O17" s="26" t="str">
        <f t="shared" si="8"/>
        <v xml:space="preserve"> </v>
      </c>
      <c r="P17" s="26" t="str">
        <f t="shared" si="8"/>
        <v xml:space="preserve"> </v>
      </c>
      <c r="Q17" s="26" t="str">
        <f t="shared" si="8"/>
        <v xml:space="preserve"> </v>
      </c>
      <c r="R17" s="26" t="str">
        <f t="shared" si="8"/>
        <v xml:space="preserve"> </v>
      </c>
      <c r="S17" s="26" t="str">
        <f t="shared" si="8"/>
        <v xml:space="preserve"> </v>
      </c>
      <c r="T17" s="26" t="str">
        <f t="shared" si="8"/>
        <v xml:space="preserve"> </v>
      </c>
      <c r="U17" s="26" t="str">
        <f t="shared" si="8"/>
        <v xml:space="preserve"> </v>
      </c>
      <c r="V17" s="26" t="str">
        <f t="shared" si="8"/>
        <v xml:space="preserve"> </v>
      </c>
      <c r="W17" s="26" t="str">
        <f t="shared" si="8"/>
        <v xml:space="preserve"> </v>
      </c>
      <c r="X17" s="26" t="str">
        <f t="shared" si="8"/>
        <v xml:space="preserve"> </v>
      </c>
      <c r="Y17" s="26" t="str">
        <f t="shared" si="8"/>
        <v xml:space="preserve"> </v>
      </c>
      <c r="Z17" s="26" t="str">
        <f t="shared" si="8"/>
        <v xml:space="preserve"> </v>
      </c>
      <c r="AA17" s="26" t="str">
        <f t="shared" si="8"/>
        <v xml:space="preserve"> </v>
      </c>
      <c r="AB17" s="26" t="str">
        <f t="shared" si="8"/>
        <v xml:space="preserve"> </v>
      </c>
      <c r="AC17" s="26" t="str">
        <f t="shared" si="8"/>
        <v xml:space="preserve"> </v>
      </c>
      <c r="AD17" s="26" t="str">
        <f t="shared" si="8"/>
        <v xml:space="preserve"> </v>
      </c>
      <c r="AE17" s="26" t="str">
        <f t="shared" si="8"/>
        <v xml:space="preserve"> </v>
      </c>
      <c r="AF17" s="27" t="str">
        <f t="shared" si="8"/>
        <v xml:space="preserve"> </v>
      </c>
    </row>
    <row r="18" spans="2:32" ht="21.95" customHeight="1" x14ac:dyDescent="0.2">
      <c r="B18" s="70"/>
      <c r="C18" s="35" t="s">
        <v>2</v>
      </c>
      <c r="D18" s="36" t="str">
        <f t="shared" ref="D18:AF18" si="9">IF(ISERROR(D17-K)," ",D17-K)</f>
        <v xml:space="preserve"> </v>
      </c>
      <c r="E18" s="36" t="str">
        <f t="shared" si="9"/>
        <v xml:space="preserve"> </v>
      </c>
      <c r="F18" s="36" t="str">
        <f t="shared" si="9"/>
        <v xml:space="preserve"> </v>
      </c>
      <c r="G18" s="36" t="str">
        <f t="shared" si="9"/>
        <v xml:space="preserve"> </v>
      </c>
      <c r="H18" s="36" t="str">
        <f t="shared" si="9"/>
        <v xml:space="preserve"> </v>
      </c>
      <c r="I18" s="36" t="str">
        <f t="shared" si="9"/>
        <v xml:space="preserve"> </v>
      </c>
      <c r="J18" s="36" t="str">
        <f t="shared" si="9"/>
        <v xml:space="preserve"> </v>
      </c>
      <c r="K18" s="36" t="str">
        <f t="shared" si="9"/>
        <v xml:space="preserve"> </v>
      </c>
      <c r="L18" s="36" t="str">
        <f t="shared" si="9"/>
        <v xml:space="preserve"> </v>
      </c>
      <c r="M18" s="36" t="str">
        <f t="shared" si="9"/>
        <v xml:space="preserve"> </v>
      </c>
      <c r="N18" s="36" t="str">
        <f t="shared" si="9"/>
        <v xml:space="preserve"> </v>
      </c>
      <c r="O18" s="36" t="str">
        <f t="shared" si="9"/>
        <v xml:space="preserve"> </v>
      </c>
      <c r="P18" s="36" t="str">
        <f t="shared" si="9"/>
        <v xml:space="preserve"> </v>
      </c>
      <c r="Q18" s="36" t="str">
        <f t="shared" si="9"/>
        <v xml:space="preserve"> </v>
      </c>
      <c r="R18" s="36" t="str">
        <f t="shared" si="9"/>
        <v xml:space="preserve"> </v>
      </c>
      <c r="S18" s="36" t="str">
        <f t="shared" si="9"/>
        <v xml:space="preserve"> </v>
      </c>
      <c r="T18" s="36" t="str">
        <f t="shared" si="9"/>
        <v xml:space="preserve"> </v>
      </c>
      <c r="U18" s="36" t="str">
        <f t="shared" si="9"/>
        <v xml:space="preserve"> </v>
      </c>
      <c r="V18" s="36" t="str">
        <f t="shared" si="9"/>
        <v xml:space="preserve"> </v>
      </c>
      <c r="W18" s="36" t="str">
        <f t="shared" si="9"/>
        <v xml:space="preserve"> </v>
      </c>
      <c r="X18" s="36" t="str">
        <f t="shared" si="9"/>
        <v xml:space="preserve"> </v>
      </c>
      <c r="Y18" s="36" t="str">
        <f t="shared" si="9"/>
        <v xml:space="preserve"> </v>
      </c>
      <c r="Z18" s="36" t="str">
        <f t="shared" si="9"/>
        <v xml:space="preserve"> </v>
      </c>
      <c r="AA18" s="36" t="str">
        <f t="shared" si="9"/>
        <v xml:space="preserve"> </v>
      </c>
      <c r="AB18" s="36" t="str">
        <f t="shared" si="9"/>
        <v xml:space="preserve"> </v>
      </c>
      <c r="AC18" s="36" t="str">
        <f t="shared" si="9"/>
        <v xml:space="preserve"> </v>
      </c>
      <c r="AD18" s="36" t="str">
        <f t="shared" si="9"/>
        <v xml:space="preserve"> </v>
      </c>
      <c r="AE18" s="36" t="str">
        <f t="shared" si="9"/>
        <v xml:space="preserve"> </v>
      </c>
      <c r="AF18" s="37" t="str">
        <f t="shared" si="9"/>
        <v xml:space="preserve"> </v>
      </c>
    </row>
    <row r="19" spans="2:32" ht="21.95" customHeight="1" x14ac:dyDescent="0.2">
      <c r="B19" s="66" t="str">
        <f>IF(ISERROR(B16+$D$6)," ",B16+$D$6)</f>
        <v xml:space="preserve"> </v>
      </c>
      <c r="C19" s="38" t="str">
        <f>IF(ISBLANK($H$4)," ",IF($H$4="mensuelle","Mensualité",IF($H$4="trimestrielle","Trimestrialité",IF($H$4="semestrielle","Semestrialité"))))</f>
        <v xml:space="preserve"> </v>
      </c>
      <c r="D19" s="39" t="str">
        <f t="shared" ref="D19:AF19" si="10">IF(ISERROR(-PMT(t/p_1,d_1*p_1,K,0))," ",-PMT(t/p_1,d_1*p_1,K))</f>
        <v xml:space="preserve"> </v>
      </c>
      <c r="E19" s="39" t="str">
        <f t="shared" si="10"/>
        <v xml:space="preserve"> </v>
      </c>
      <c r="F19" s="39" t="str">
        <f t="shared" si="10"/>
        <v xml:space="preserve"> </v>
      </c>
      <c r="G19" s="39" t="str">
        <f t="shared" si="10"/>
        <v xml:space="preserve"> </v>
      </c>
      <c r="H19" s="39" t="str">
        <f t="shared" si="10"/>
        <v xml:space="preserve"> </v>
      </c>
      <c r="I19" s="39" t="str">
        <f t="shared" si="10"/>
        <v xml:space="preserve"> </v>
      </c>
      <c r="J19" s="39" t="str">
        <f t="shared" si="10"/>
        <v xml:space="preserve"> </v>
      </c>
      <c r="K19" s="39" t="str">
        <f t="shared" si="10"/>
        <v xml:space="preserve"> </v>
      </c>
      <c r="L19" s="39" t="str">
        <f t="shared" si="10"/>
        <v xml:space="preserve"> </v>
      </c>
      <c r="M19" s="39" t="str">
        <f t="shared" si="10"/>
        <v xml:space="preserve"> </v>
      </c>
      <c r="N19" s="39" t="str">
        <f t="shared" si="10"/>
        <v xml:space="preserve"> </v>
      </c>
      <c r="O19" s="39" t="str">
        <f t="shared" si="10"/>
        <v xml:space="preserve"> </v>
      </c>
      <c r="P19" s="39" t="str">
        <f t="shared" si="10"/>
        <v xml:space="preserve"> </v>
      </c>
      <c r="Q19" s="39" t="str">
        <f t="shared" si="10"/>
        <v xml:space="preserve"> </v>
      </c>
      <c r="R19" s="39" t="str">
        <f t="shared" si="10"/>
        <v xml:space="preserve"> </v>
      </c>
      <c r="S19" s="39" t="str">
        <f t="shared" si="10"/>
        <v xml:space="preserve"> </v>
      </c>
      <c r="T19" s="39" t="str">
        <f t="shared" si="10"/>
        <v xml:space="preserve"> </v>
      </c>
      <c r="U19" s="39" t="str">
        <f t="shared" si="10"/>
        <v xml:space="preserve"> </v>
      </c>
      <c r="V19" s="39" t="str">
        <f t="shared" si="10"/>
        <v xml:space="preserve"> </v>
      </c>
      <c r="W19" s="39" t="str">
        <f t="shared" si="10"/>
        <v xml:space="preserve"> </v>
      </c>
      <c r="X19" s="39" t="str">
        <f t="shared" si="10"/>
        <v xml:space="preserve"> </v>
      </c>
      <c r="Y19" s="39" t="str">
        <f t="shared" si="10"/>
        <v xml:space="preserve"> </v>
      </c>
      <c r="Z19" s="39" t="str">
        <f t="shared" si="10"/>
        <v xml:space="preserve"> </v>
      </c>
      <c r="AA19" s="39" t="str">
        <f t="shared" si="10"/>
        <v xml:space="preserve"> </v>
      </c>
      <c r="AB19" s="39" t="str">
        <f t="shared" si="10"/>
        <v xml:space="preserve"> </v>
      </c>
      <c r="AC19" s="39" t="str">
        <f t="shared" si="10"/>
        <v xml:space="preserve"> </v>
      </c>
      <c r="AD19" s="39" t="str">
        <f t="shared" si="10"/>
        <v xml:space="preserve"> </v>
      </c>
      <c r="AE19" s="39" t="str">
        <f t="shared" si="10"/>
        <v xml:space="preserve"> </v>
      </c>
      <c r="AF19" s="40" t="str">
        <f t="shared" si="10"/>
        <v xml:space="preserve"> </v>
      </c>
    </row>
    <row r="20" spans="2:32" ht="21.95" customHeight="1" x14ac:dyDescent="0.2">
      <c r="B20" s="67"/>
      <c r="C20" s="33" t="s">
        <v>8</v>
      </c>
      <c r="D20" s="26" t="str">
        <f t="shared" ref="D20:AF20" si="11">IF(ISERROR(D19*p_1*d_1)," ",D19*p_1*d_1)</f>
        <v xml:space="preserve"> </v>
      </c>
      <c r="E20" s="26" t="str">
        <f t="shared" si="11"/>
        <v xml:space="preserve"> </v>
      </c>
      <c r="F20" s="26" t="str">
        <f t="shared" si="11"/>
        <v xml:space="preserve"> </v>
      </c>
      <c r="G20" s="26" t="str">
        <f t="shared" si="11"/>
        <v xml:space="preserve"> </v>
      </c>
      <c r="H20" s="26" t="str">
        <f t="shared" si="11"/>
        <v xml:space="preserve"> </v>
      </c>
      <c r="I20" s="26" t="str">
        <f t="shared" si="11"/>
        <v xml:space="preserve"> </v>
      </c>
      <c r="J20" s="26" t="str">
        <f t="shared" si="11"/>
        <v xml:space="preserve"> </v>
      </c>
      <c r="K20" s="26" t="str">
        <f t="shared" si="11"/>
        <v xml:space="preserve"> </v>
      </c>
      <c r="L20" s="26" t="str">
        <f t="shared" si="11"/>
        <v xml:space="preserve"> </v>
      </c>
      <c r="M20" s="26" t="str">
        <f t="shared" si="11"/>
        <v xml:space="preserve"> </v>
      </c>
      <c r="N20" s="26" t="str">
        <f t="shared" si="11"/>
        <v xml:space="preserve"> </v>
      </c>
      <c r="O20" s="26" t="str">
        <f t="shared" si="11"/>
        <v xml:space="preserve"> </v>
      </c>
      <c r="P20" s="26" t="str">
        <f t="shared" si="11"/>
        <v xml:space="preserve"> </v>
      </c>
      <c r="Q20" s="26" t="str">
        <f t="shared" si="11"/>
        <v xml:space="preserve"> </v>
      </c>
      <c r="R20" s="26" t="str">
        <f t="shared" si="11"/>
        <v xml:space="preserve"> </v>
      </c>
      <c r="S20" s="26" t="str">
        <f t="shared" si="11"/>
        <v xml:space="preserve"> </v>
      </c>
      <c r="T20" s="26" t="str">
        <f t="shared" si="11"/>
        <v xml:space="preserve"> </v>
      </c>
      <c r="U20" s="26" t="str">
        <f t="shared" si="11"/>
        <v xml:space="preserve"> </v>
      </c>
      <c r="V20" s="26" t="str">
        <f t="shared" si="11"/>
        <v xml:space="preserve"> </v>
      </c>
      <c r="W20" s="26" t="str">
        <f t="shared" si="11"/>
        <v xml:space="preserve"> </v>
      </c>
      <c r="X20" s="26" t="str">
        <f t="shared" si="11"/>
        <v xml:space="preserve"> </v>
      </c>
      <c r="Y20" s="26" t="str">
        <f t="shared" si="11"/>
        <v xml:space="preserve"> </v>
      </c>
      <c r="Z20" s="26" t="str">
        <f t="shared" si="11"/>
        <v xml:space="preserve"> </v>
      </c>
      <c r="AA20" s="26" t="str">
        <f t="shared" si="11"/>
        <v xml:space="preserve"> </v>
      </c>
      <c r="AB20" s="26" t="str">
        <f t="shared" si="11"/>
        <v xml:space="preserve"> </v>
      </c>
      <c r="AC20" s="26" t="str">
        <f t="shared" si="11"/>
        <v xml:space="preserve"> </v>
      </c>
      <c r="AD20" s="26" t="str">
        <f t="shared" si="11"/>
        <v xml:space="preserve"> </v>
      </c>
      <c r="AE20" s="26" t="str">
        <f t="shared" si="11"/>
        <v xml:space="preserve"> </v>
      </c>
      <c r="AF20" s="27" t="str">
        <f t="shared" si="11"/>
        <v xml:space="preserve"> </v>
      </c>
    </row>
    <row r="21" spans="2:32" ht="21.95" customHeight="1" x14ac:dyDescent="0.2">
      <c r="B21" s="71"/>
      <c r="C21" s="41" t="s">
        <v>2</v>
      </c>
      <c r="D21" s="42" t="str">
        <f t="shared" ref="D21:AF21" si="12">IF(ISERROR(D20-K)," ",D20-K)</f>
        <v xml:space="preserve"> </v>
      </c>
      <c r="E21" s="42" t="str">
        <f t="shared" si="12"/>
        <v xml:space="preserve"> </v>
      </c>
      <c r="F21" s="42" t="str">
        <f t="shared" si="12"/>
        <v xml:space="preserve"> </v>
      </c>
      <c r="G21" s="42" t="str">
        <f t="shared" si="12"/>
        <v xml:space="preserve"> </v>
      </c>
      <c r="H21" s="42" t="str">
        <f t="shared" si="12"/>
        <v xml:space="preserve"> </v>
      </c>
      <c r="I21" s="42" t="str">
        <f t="shared" si="12"/>
        <v xml:space="preserve"> </v>
      </c>
      <c r="J21" s="42" t="str">
        <f t="shared" si="12"/>
        <v xml:space="preserve"> </v>
      </c>
      <c r="K21" s="42" t="str">
        <f t="shared" si="12"/>
        <v xml:space="preserve"> </v>
      </c>
      <c r="L21" s="42" t="str">
        <f t="shared" si="12"/>
        <v xml:space="preserve"> </v>
      </c>
      <c r="M21" s="42" t="str">
        <f t="shared" si="12"/>
        <v xml:space="preserve"> </v>
      </c>
      <c r="N21" s="42" t="str">
        <f t="shared" si="12"/>
        <v xml:space="preserve"> </v>
      </c>
      <c r="O21" s="42" t="str">
        <f t="shared" si="12"/>
        <v xml:space="preserve"> </v>
      </c>
      <c r="P21" s="42" t="str">
        <f t="shared" si="12"/>
        <v xml:space="preserve"> </v>
      </c>
      <c r="Q21" s="42" t="str">
        <f t="shared" si="12"/>
        <v xml:space="preserve"> </v>
      </c>
      <c r="R21" s="42" t="str">
        <f t="shared" si="12"/>
        <v xml:space="preserve"> </v>
      </c>
      <c r="S21" s="42" t="str">
        <f t="shared" si="12"/>
        <v xml:space="preserve"> </v>
      </c>
      <c r="T21" s="42" t="str">
        <f t="shared" si="12"/>
        <v xml:space="preserve"> </v>
      </c>
      <c r="U21" s="42" t="str">
        <f t="shared" si="12"/>
        <v xml:space="preserve"> </v>
      </c>
      <c r="V21" s="42" t="str">
        <f t="shared" si="12"/>
        <v xml:space="preserve"> </v>
      </c>
      <c r="W21" s="42" t="str">
        <f t="shared" si="12"/>
        <v xml:space="preserve"> </v>
      </c>
      <c r="X21" s="42" t="str">
        <f t="shared" si="12"/>
        <v xml:space="preserve"> </v>
      </c>
      <c r="Y21" s="42" t="str">
        <f t="shared" si="12"/>
        <v xml:space="preserve"> </v>
      </c>
      <c r="Z21" s="42" t="str">
        <f t="shared" si="12"/>
        <v xml:space="preserve"> </v>
      </c>
      <c r="AA21" s="42" t="str">
        <f t="shared" si="12"/>
        <v xml:space="preserve"> </v>
      </c>
      <c r="AB21" s="42" t="str">
        <f t="shared" si="12"/>
        <v xml:space="preserve"> </v>
      </c>
      <c r="AC21" s="42" t="str">
        <f t="shared" si="12"/>
        <v xml:space="preserve"> </v>
      </c>
      <c r="AD21" s="42" t="str">
        <f t="shared" si="12"/>
        <v xml:space="preserve"> </v>
      </c>
      <c r="AE21" s="42" t="str">
        <f t="shared" si="12"/>
        <v xml:space="preserve"> </v>
      </c>
      <c r="AF21" s="43" t="str">
        <f t="shared" si="12"/>
        <v xml:space="preserve"> </v>
      </c>
    </row>
    <row r="22" spans="2:32" ht="21.95" customHeight="1" x14ac:dyDescent="0.2">
      <c r="B22" s="69" t="str">
        <f>IF(ISERROR(B19+$D$6)," ",B19+$D$6)</f>
        <v xml:space="preserve"> </v>
      </c>
      <c r="C22" s="32" t="str">
        <f>IF(ISBLANK($H$4)," ",IF($H$4="mensuelle","Mensualité",IF($H$4="trimestrielle","Trimestrialité",IF($H$4="semestrielle","Semestrialité"))))</f>
        <v xml:space="preserve"> </v>
      </c>
      <c r="D22" s="30" t="str">
        <f t="shared" ref="D22:AF22" si="13">IF(ISERROR(-PMT(t/p_1,d_1*p_1,K,0))," ",-PMT(t/p_1,d_1*p_1,K))</f>
        <v xml:space="preserve"> </v>
      </c>
      <c r="E22" s="30" t="str">
        <f t="shared" si="13"/>
        <v xml:space="preserve"> </v>
      </c>
      <c r="F22" s="30" t="str">
        <f t="shared" si="13"/>
        <v xml:space="preserve"> </v>
      </c>
      <c r="G22" s="30" t="str">
        <f t="shared" si="13"/>
        <v xml:space="preserve"> </v>
      </c>
      <c r="H22" s="30" t="str">
        <f t="shared" si="13"/>
        <v xml:space="preserve"> </v>
      </c>
      <c r="I22" s="30" t="str">
        <f t="shared" si="13"/>
        <v xml:space="preserve"> </v>
      </c>
      <c r="J22" s="30" t="str">
        <f t="shared" si="13"/>
        <v xml:space="preserve"> </v>
      </c>
      <c r="K22" s="30" t="str">
        <f t="shared" si="13"/>
        <v xml:space="preserve"> </v>
      </c>
      <c r="L22" s="30" t="str">
        <f t="shared" si="13"/>
        <v xml:space="preserve"> </v>
      </c>
      <c r="M22" s="30" t="str">
        <f t="shared" si="13"/>
        <v xml:space="preserve"> </v>
      </c>
      <c r="N22" s="30" t="str">
        <f t="shared" si="13"/>
        <v xml:space="preserve"> </v>
      </c>
      <c r="O22" s="30" t="str">
        <f t="shared" si="13"/>
        <v xml:space="preserve"> </v>
      </c>
      <c r="P22" s="30" t="str">
        <f t="shared" si="13"/>
        <v xml:space="preserve"> </v>
      </c>
      <c r="Q22" s="30" t="str">
        <f t="shared" si="13"/>
        <v xml:space="preserve"> </v>
      </c>
      <c r="R22" s="30" t="str">
        <f t="shared" si="13"/>
        <v xml:space="preserve"> </v>
      </c>
      <c r="S22" s="30" t="str">
        <f t="shared" si="13"/>
        <v xml:space="preserve"> </v>
      </c>
      <c r="T22" s="30" t="str">
        <f t="shared" si="13"/>
        <v xml:space="preserve"> </v>
      </c>
      <c r="U22" s="30" t="str">
        <f t="shared" si="13"/>
        <v xml:space="preserve"> </v>
      </c>
      <c r="V22" s="30" t="str">
        <f t="shared" si="13"/>
        <v xml:space="preserve"> </v>
      </c>
      <c r="W22" s="30" t="str">
        <f t="shared" si="13"/>
        <v xml:space="preserve"> </v>
      </c>
      <c r="X22" s="30" t="str">
        <f t="shared" si="13"/>
        <v xml:space="preserve"> </v>
      </c>
      <c r="Y22" s="30" t="str">
        <f t="shared" si="13"/>
        <v xml:space="preserve"> </v>
      </c>
      <c r="Z22" s="30" t="str">
        <f t="shared" si="13"/>
        <v xml:space="preserve"> </v>
      </c>
      <c r="AA22" s="30" t="str">
        <f t="shared" si="13"/>
        <v xml:space="preserve"> </v>
      </c>
      <c r="AB22" s="30" t="str">
        <f t="shared" si="13"/>
        <v xml:space="preserve"> </v>
      </c>
      <c r="AC22" s="30" t="str">
        <f t="shared" si="13"/>
        <v xml:space="preserve"> </v>
      </c>
      <c r="AD22" s="30" t="str">
        <f t="shared" si="13"/>
        <v xml:space="preserve"> </v>
      </c>
      <c r="AE22" s="30" t="str">
        <f t="shared" si="13"/>
        <v xml:space="preserve"> </v>
      </c>
      <c r="AF22" s="31" t="str">
        <f t="shared" si="13"/>
        <v xml:space="preserve"> </v>
      </c>
    </row>
    <row r="23" spans="2:32" ht="21.95" customHeight="1" x14ac:dyDescent="0.2">
      <c r="B23" s="67"/>
      <c r="C23" s="33" t="s">
        <v>8</v>
      </c>
      <c r="D23" s="26" t="str">
        <f t="shared" ref="D23:AF23" si="14">IF(ISERROR(D22*p_1*d_1)," ",D22*p_1*d_1)</f>
        <v xml:space="preserve"> </v>
      </c>
      <c r="E23" s="26" t="str">
        <f t="shared" si="14"/>
        <v xml:space="preserve"> </v>
      </c>
      <c r="F23" s="26" t="str">
        <f t="shared" si="14"/>
        <v xml:space="preserve"> </v>
      </c>
      <c r="G23" s="26" t="str">
        <f t="shared" si="14"/>
        <v xml:space="preserve"> </v>
      </c>
      <c r="H23" s="26" t="str">
        <f t="shared" si="14"/>
        <v xml:space="preserve"> </v>
      </c>
      <c r="I23" s="26" t="str">
        <f t="shared" si="14"/>
        <v xml:space="preserve"> </v>
      </c>
      <c r="J23" s="26" t="str">
        <f t="shared" si="14"/>
        <v xml:space="preserve"> </v>
      </c>
      <c r="K23" s="26" t="str">
        <f t="shared" si="14"/>
        <v xml:space="preserve"> </v>
      </c>
      <c r="L23" s="26" t="str">
        <f t="shared" si="14"/>
        <v xml:space="preserve"> </v>
      </c>
      <c r="M23" s="26" t="str">
        <f t="shared" si="14"/>
        <v xml:space="preserve"> </v>
      </c>
      <c r="N23" s="26" t="str">
        <f t="shared" si="14"/>
        <v xml:space="preserve"> </v>
      </c>
      <c r="O23" s="26" t="str">
        <f t="shared" si="14"/>
        <v xml:space="preserve"> </v>
      </c>
      <c r="P23" s="26" t="str">
        <f t="shared" si="14"/>
        <v xml:space="preserve"> </v>
      </c>
      <c r="Q23" s="26" t="str">
        <f t="shared" si="14"/>
        <v xml:space="preserve"> </v>
      </c>
      <c r="R23" s="26" t="str">
        <f t="shared" si="14"/>
        <v xml:space="preserve"> </v>
      </c>
      <c r="S23" s="26" t="str">
        <f t="shared" si="14"/>
        <v xml:space="preserve"> </v>
      </c>
      <c r="T23" s="26" t="str">
        <f t="shared" si="14"/>
        <v xml:space="preserve"> </v>
      </c>
      <c r="U23" s="26" t="str">
        <f t="shared" si="14"/>
        <v xml:space="preserve"> </v>
      </c>
      <c r="V23" s="26" t="str">
        <f t="shared" si="14"/>
        <v xml:space="preserve"> </v>
      </c>
      <c r="W23" s="26" t="str">
        <f t="shared" si="14"/>
        <v xml:space="preserve"> </v>
      </c>
      <c r="X23" s="26" t="str">
        <f t="shared" si="14"/>
        <v xml:space="preserve"> </v>
      </c>
      <c r="Y23" s="26" t="str">
        <f t="shared" si="14"/>
        <v xml:space="preserve"> </v>
      </c>
      <c r="Z23" s="26" t="str">
        <f t="shared" si="14"/>
        <v xml:space="preserve"> </v>
      </c>
      <c r="AA23" s="26" t="str">
        <f t="shared" si="14"/>
        <v xml:space="preserve"> </v>
      </c>
      <c r="AB23" s="26" t="str">
        <f t="shared" si="14"/>
        <v xml:space="preserve"> </v>
      </c>
      <c r="AC23" s="26" t="str">
        <f t="shared" si="14"/>
        <v xml:space="preserve"> </v>
      </c>
      <c r="AD23" s="26" t="str">
        <f t="shared" si="14"/>
        <v xml:space="preserve"> </v>
      </c>
      <c r="AE23" s="26" t="str">
        <f t="shared" si="14"/>
        <v xml:space="preserve"> </v>
      </c>
      <c r="AF23" s="27" t="str">
        <f t="shared" si="14"/>
        <v xml:space="preserve"> </v>
      </c>
    </row>
    <row r="24" spans="2:32" ht="21.95" customHeight="1" x14ac:dyDescent="0.2">
      <c r="B24" s="70"/>
      <c r="C24" s="35" t="s">
        <v>2</v>
      </c>
      <c r="D24" s="36" t="str">
        <f t="shared" ref="D24:AF24" si="15">IF(ISERROR(D23-K)," ",D23-K)</f>
        <v xml:space="preserve"> </v>
      </c>
      <c r="E24" s="36" t="str">
        <f t="shared" si="15"/>
        <v xml:space="preserve"> </v>
      </c>
      <c r="F24" s="36" t="str">
        <f t="shared" si="15"/>
        <v xml:space="preserve"> </v>
      </c>
      <c r="G24" s="36" t="str">
        <f t="shared" si="15"/>
        <v xml:space="preserve"> </v>
      </c>
      <c r="H24" s="36" t="str">
        <f t="shared" si="15"/>
        <v xml:space="preserve"> </v>
      </c>
      <c r="I24" s="36" t="str">
        <f t="shared" si="15"/>
        <v xml:space="preserve"> </v>
      </c>
      <c r="J24" s="36" t="str">
        <f t="shared" si="15"/>
        <v xml:space="preserve"> </v>
      </c>
      <c r="K24" s="36" t="str">
        <f t="shared" si="15"/>
        <v xml:space="preserve"> </v>
      </c>
      <c r="L24" s="36" t="str">
        <f t="shared" si="15"/>
        <v xml:space="preserve"> </v>
      </c>
      <c r="M24" s="36" t="str">
        <f t="shared" si="15"/>
        <v xml:space="preserve"> </v>
      </c>
      <c r="N24" s="36" t="str">
        <f t="shared" si="15"/>
        <v xml:space="preserve"> </v>
      </c>
      <c r="O24" s="36" t="str">
        <f t="shared" si="15"/>
        <v xml:space="preserve"> </v>
      </c>
      <c r="P24" s="36" t="str">
        <f t="shared" si="15"/>
        <v xml:space="preserve"> </v>
      </c>
      <c r="Q24" s="36" t="str">
        <f t="shared" si="15"/>
        <v xml:space="preserve"> </v>
      </c>
      <c r="R24" s="36" t="str">
        <f t="shared" si="15"/>
        <v xml:space="preserve"> </v>
      </c>
      <c r="S24" s="36" t="str">
        <f t="shared" si="15"/>
        <v xml:space="preserve"> </v>
      </c>
      <c r="T24" s="36" t="str">
        <f t="shared" si="15"/>
        <v xml:space="preserve"> </v>
      </c>
      <c r="U24" s="36" t="str">
        <f t="shared" si="15"/>
        <v xml:space="preserve"> </v>
      </c>
      <c r="V24" s="36" t="str">
        <f t="shared" si="15"/>
        <v xml:space="preserve"> </v>
      </c>
      <c r="W24" s="36" t="str">
        <f t="shared" si="15"/>
        <v xml:space="preserve"> </v>
      </c>
      <c r="X24" s="36" t="str">
        <f t="shared" si="15"/>
        <v xml:space="preserve"> </v>
      </c>
      <c r="Y24" s="36" t="str">
        <f t="shared" si="15"/>
        <v xml:space="preserve"> </v>
      </c>
      <c r="Z24" s="36" t="str">
        <f t="shared" si="15"/>
        <v xml:space="preserve"> </v>
      </c>
      <c r="AA24" s="36" t="str">
        <f t="shared" si="15"/>
        <v xml:space="preserve"> </v>
      </c>
      <c r="AB24" s="36" t="str">
        <f t="shared" si="15"/>
        <v xml:space="preserve"> </v>
      </c>
      <c r="AC24" s="36" t="str">
        <f t="shared" si="15"/>
        <v xml:space="preserve"> </v>
      </c>
      <c r="AD24" s="36" t="str">
        <f t="shared" si="15"/>
        <v xml:space="preserve"> </v>
      </c>
      <c r="AE24" s="36" t="str">
        <f t="shared" si="15"/>
        <v xml:space="preserve"> </v>
      </c>
      <c r="AF24" s="37" t="str">
        <f t="shared" si="15"/>
        <v xml:space="preserve"> </v>
      </c>
    </row>
    <row r="25" spans="2:32" ht="21.95" customHeight="1" x14ac:dyDescent="0.2">
      <c r="B25" s="66" t="str">
        <f>IF(ISERROR(B22+$D$6)," ",B22+$D$6)</f>
        <v xml:space="preserve"> </v>
      </c>
      <c r="C25" s="38" t="str">
        <f>IF(ISBLANK($H$4)," ",IF($H$4="mensuelle","Mensualité",IF($H$4="trimestrielle","Trimestrialité",IF($H$4="semestrielle","Semestrialité"))))</f>
        <v xml:space="preserve"> </v>
      </c>
      <c r="D25" s="39" t="str">
        <f t="shared" ref="D25:AF25" si="16">IF(ISERROR(-PMT(t/p_1,d_1*p_1,K,0))," ",-PMT(t/p_1,d_1*p_1,K))</f>
        <v xml:space="preserve"> </v>
      </c>
      <c r="E25" s="39" t="str">
        <f t="shared" si="16"/>
        <v xml:space="preserve"> </v>
      </c>
      <c r="F25" s="39" t="str">
        <f t="shared" si="16"/>
        <v xml:space="preserve"> </v>
      </c>
      <c r="G25" s="39" t="str">
        <f t="shared" si="16"/>
        <v xml:space="preserve"> </v>
      </c>
      <c r="H25" s="39" t="str">
        <f t="shared" si="16"/>
        <v xml:space="preserve"> </v>
      </c>
      <c r="I25" s="39" t="str">
        <f t="shared" si="16"/>
        <v xml:space="preserve"> </v>
      </c>
      <c r="J25" s="39" t="str">
        <f t="shared" si="16"/>
        <v xml:space="preserve"> </v>
      </c>
      <c r="K25" s="39" t="str">
        <f t="shared" si="16"/>
        <v xml:space="preserve"> </v>
      </c>
      <c r="L25" s="39" t="str">
        <f t="shared" si="16"/>
        <v xml:space="preserve"> </v>
      </c>
      <c r="M25" s="39" t="str">
        <f t="shared" si="16"/>
        <v xml:space="preserve"> </v>
      </c>
      <c r="N25" s="39" t="str">
        <f t="shared" si="16"/>
        <v xml:space="preserve"> </v>
      </c>
      <c r="O25" s="39" t="str">
        <f t="shared" si="16"/>
        <v xml:space="preserve"> </v>
      </c>
      <c r="P25" s="39" t="str">
        <f t="shared" si="16"/>
        <v xml:space="preserve"> </v>
      </c>
      <c r="Q25" s="39" t="str">
        <f t="shared" si="16"/>
        <v xml:space="preserve"> </v>
      </c>
      <c r="R25" s="39" t="str">
        <f t="shared" si="16"/>
        <v xml:space="preserve"> </v>
      </c>
      <c r="S25" s="39" t="str">
        <f t="shared" si="16"/>
        <v xml:space="preserve"> </v>
      </c>
      <c r="T25" s="39" t="str">
        <f t="shared" si="16"/>
        <v xml:space="preserve"> </v>
      </c>
      <c r="U25" s="39" t="str">
        <f t="shared" si="16"/>
        <v xml:space="preserve"> </v>
      </c>
      <c r="V25" s="39" t="str">
        <f t="shared" si="16"/>
        <v xml:space="preserve"> </v>
      </c>
      <c r="W25" s="39" t="str">
        <f t="shared" si="16"/>
        <v xml:space="preserve"> </v>
      </c>
      <c r="X25" s="39" t="str">
        <f t="shared" si="16"/>
        <v xml:space="preserve"> </v>
      </c>
      <c r="Y25" s="39" t="str">
        <f t="shared" si="16"/>
        <v xml:space="preserve"> </v>
      </c>
      <c r="Z25" s="39" t="str">
        <f t="shared" si="16"/>
        <v xml:space="preserve"> </v>
      </c>
      <c r="AA25" s="39" t="str">
        <f t="shared" si="16"/>
        <v xml:space="preserve"> </v>
      </c>
      <c r="AB25" s="39" t="str">
        <f t="shared" si="16"/>
        <v xml:space="preserve"> </v>
      </c>
      <c r="AC25" s="39" t="str">
        <f t="shared" si="16"/>
        <v xml:space="preserve"> </v>
      </c>
      <c r="AD25" s="39" t="str">
        <f t="shared" si="16"/>
        <v xml:space="preserve"> </v>
      </c>
      <c r="AE25" s="39" t="str">
        <f t="shared" si="16"/>
        <v xml:space="preserve"> </v>
      </c>
      <c r="AF25" s="40" t="str">
        <f t="shared" si="16"/>
        <v xml:space="preserve"> </v>
      </c>
    </row>
    <row r="26" spans="2:32" ht="21.95" customHeight="1" x14ac:dyDescent="0.2">
      <c r="B26" s="67"/>
      <c r="C26" s="33" t="s">
        <v>8</v>
      </c>
      <c r="D26" s="26" t="str">
        <f t="shared" ref="D26:AF26" si="17">IF(ISERROR(D25*p_1*d_1)," ",D25*p_1*d_1)</f>
        <v xml:space="preserve"> </v>
      </c>
      <c r="E26" s="26" t="str">
        <f t="shared" si="17"/>
        <v xml:space="preserve"> </v>
      </c>
      <c r="F26" s="26" t="str">
        <f t="shared" si="17"/>
        <v xml:space="preserve"> </v>
      </c>
      <c r="G26" s="26" t="str">
        <f t="shared" si="17"/>
        <v xml:space="preserve"> </v>
      </c>
      <c r="H26" s="26" t="str">
        <f t="shared" si="17"/>
        <v xml:space="preserve"> </v>
      </c>
      <c r="I26" s="26" t="str">
        <f t="shared" si="17"/>
        <v xml:space="preserve"> </v>
      </c>
      <c r="J26" s="26" t="str">
        <f t="shared" si="17"/>
        <v xml:space="preserve"> </v>
      </c>
      <c r="K26" s="26" t="str">
        <f t="shared" si="17"/>
        <v xml:space="preserve"> </v>
      </c>
      <c r="L26" s="26" t="str">
        <f t="shared" si="17"/>
        <v xml:space="preserve"> </v>
      </c>
      <c r="M26" s="26" t="str">
        <f t="shared" si="17"/>
        <v xml:space="preserve"> </v>
      </c>
      <c r="N26" s="26" t="str">
        <f t="shared" si="17"/>
        <v xml:space="preserve"> </v>
      </c>
      <c r="O26" s="26" t="str">
        <f t="shared" si="17"/>
        <v xml:space="preserve"> </v>
      </c>
      <c r="P26" s="26" t="str">
        <f t="shared" si="17"/>
        <v xml:space="preserve"> </v>
      </c>
      <c r="Q26" s="26" t="str">
        <f t="shared" si="17"/>
        <v xml:space="preserve"> </v>
      </c>
      <c r="R26" s="26" t="str">
        <f t="shared" si="17"/>
        <v xml:space="preserve"> </v>
      </c>
      <c r="S26" s="26" t="str">
        <f t="shared" si="17"/>
        <v xml:space="preserve"> </v>
      </c>
      <c r="T26" s="26" t="str">
        <f t="shared" si="17"/>
        <v xml:space="preserve"> </v>
      </c>
      <c r="U26" s="26" t="str">
        <f t="shared" si="17"/>
        <v xml:space="preserve"> </v>
      </c>
      <c r="V26" s="26" t="str">
        <f t="shared" si="17"/>
        <v xml:space="preserve"> </v>
      </c>
      <c r="W26" s="26" t="str">
        <f t="shared" si="17"/>
        <v xml:space="preserve"> </v>
      </c>
      <c r="X26" s="26" t="str">
        <f t="shared" si="17"/>
        <v xml:space="preserve"> </v>
      </c>
      <c r="Y26" s="26" t="str">
        <f t="shared" si="17"/>
        <v xml:space="preserve"> </v>
      </c>
      <c r="Z26" s="26" t="str">
        <f t="shared" si="17"/>
        <v xml:space="preserve"> </v>
      </c>
      <c r="AA26" s="26" t="str">
        <f t="shared" si="17"/>
        <v xml:space="preserve"> </v>
      </c>
      <c r="AB26" s="26" t="str">
        <f t="shared" si="17"/>
        <v xml:space="preserve"> </v>
      </c>
      <c r="AC26" s="26" t="str">
        <f t="shared" si="17"/>
        <v xml:space="preserve"> </v>
      </c>
      <c r="AD26" s="26" t="str">
        <f t="shared" si="17"/>
        <v xml:space="preserve"> </v>
      </c>
      <c r="AE26" s="26" t="str">
        <f t="shared" si="17"/>
        <v xml:space="preserve"> </v>
      </c>
      <c r="AF26" s="27" t="str">
        <f t="shared" si="17"/>
        <v xml:space="preserve"> </v>
      </c>
    </row>
    <row r="27" spans="2:32" ht="21.95" customHeight="1" x14ac:dyDescent="0.2">
      <c r="B27" s="71"/>
      <c r="C27" s="41" t="s">
        <v>2</v>
      </c>
      <c r="D27" s="42" t="str">
        <f t="shared" ref="D27:AF27" si="18">IF(ISERROR(D26-K)," ",D26-K)</f>
        <v xml:space="preserve"> </v>
      </c>
      <c r="E27" s="42" t="str">
        <f t="shared" si="18"/>
        <v xml:space="preserve"> </v>
      </c>
      <c r="F27" s="42" t="str">
        <f t="shared" si="18"/>
        <v xml:space="preserve"> </v>
      </c>
      <c r="G27" s="42" t="str">
        <f t="shared" si="18"/>
        <v xml:space="preserve"> </v>
      </c>
      <c r="H27" s="42" t="str">
        <f t="shared" si="18"/>
        <v xml:space="preserve"> </v>
      </c>
      <c r="I27" s="42" t="str">
        <f t="shared" si="18"/>
        <v xml:space="preserve"> </v>
      </c>
      <c r="J27" s="42" t="str">
        <f t="shared" si="18"/>
        <v xml:space="preserve"> </v>
      </c>
      <c r="K27" s="42" t="str">
        <f t="shared" si="18"/>
        <v xml:space="preserve"> </v>
      </c>
      <c r="L27" s="42" t="str">
        <f t="shared" si="18"/>
        <v xml:space="preserve"> </v>
      </c>
      <c r="M27" s="42" t="str">
        <f t="shared" si="18"/>
        <v xml:space="preserve"> </v>
      </c>
      <c r="N27" s="42" t="str">
        <f t="shared" si="18"/>
        <v xml:space="preserve"> </v>
      </c>
      <c r="O27" s="42" t="str">
        <f t="shared" si="18"/>
        <v xml:space="preserve"> </v>
      </c>
      <c r="P27" s="42" t="str">
        <f t="shared" si="18"/>
        <v xml:space="preserve"> </v>
      </c>
      <c r="Q27" s="42" t="str">
        <f t="shared" si="18"/>
        <v xml:space="preserve"> </v>
      </c>
      <c r="R27" s="42" t="str">
        <f t="shared" si="18"/>
        <v xml:space="preserve"> </v>
      </c>
      <c r="S27" s="42" t="str">
        <f t="shared" si="18"/>
        <v xml:space="preserve"> </v>
      </c>
      <c r="T27" s="42" t="str">
        <f t="shared" si="18"/>
        <v xml:space="preserve"> </v>
      </c>
      <c r="U27" s="42" t="str">
        <f t="shared" si="18"/>
        <v xml:space="preserve"> </v>
      </c>
      <c r="V27" s="42" t="str">
        <f t="shared" si="18"/>
        <v xml:space="preserve"> </v>
      </c>
      <c r="W27" s="42" t="str">
        <f t="shared" si="18"/>
        <v xml:space="preserve"> </v>
      </c>
      <c r="X27" s="42" t="str">
        <f t="shared" si="18"/>
        <v xml:space="preserve"> </v>
      </c>
      <c r="Y27" s="42" t="str">
        <f t="shared" si="18"/>
        <v xml:space="preserve"> </v>
      </c>
      <c r="Z27" s="42" t="str">
        <f t="shared" si="18"/>
        <v xml:space="preserve"> </v>
      </c>
      <c r="AA27" s="42" t="str">
        <f t="shared" si="18"/>
        <v xml:space="preserve"> </v>
      </c>
      <c r="AB27" s="42" t="str">
        <f t="shared" si="18"/>
        <v xml:space="preserve"> </v>
      </c>
      <c r="AC27" s="42" t="str">
        <f t="shared" si="18"/>
        <v xml:space="preserve"> </v>
      </c>
      <c r="AD27" s="42" t="str">
        <f t="shared" si="18"/>
        <v xml:space="preserve"> </v>
      </c>
      <c r="AE27" s="42" t="str">
        <f t="shared" si="18"/>
        <v xml:space="preserve"> </v>
      </c>
      <c r="AF27" s="43" t="str">
        <f t="shared" si="18"/>
        <v xml:space="preserve"> </v>
      </c>
    </row>
    <row r="28" spans="2:32" ht="21.95" customHeight="1" x14ac:dyDescent="0.2">
      <c r="B28" s="69" t="str">
        <f>IF(ISERROR(B25+$D$6)," ",B25+$D$6)</f>
        <v xml:space="preserve"> </v>
      </c>
      <c r="C28" s="32" t="str">
        <f>IF(ISBLANK($H$4)," ",IF($H$4="mensuelle","Mensualité",IF($H$4="trimestrielle","Trimestrialité",IF($H$4="semestrielle","Semestrialité"))))</f>
        <v xml:space="preserve"> </v>
      </c>
      <c r="D28" s="30" t="str">
        <f t="shared" ref="D28:AF28" si="19">IF(ISERROR(-PMT(t/p_1,d_1*p_1,K,0))," ",-PMT(t/p_1,d_1*p_1,K))</f>
        <v xml:space="preserve"> </v>
      </c>
      <c r="E28" s="30" t="str">
        <f t="shared" si="19"/>
        <v xml:space="preserve"> </v>
      </c>
      <c r="F28" s="30" t="str">
        <f t="shared" si="19"/>
        <v xml:space="preserve"> </v>
      </c>
      <c r="G28" s="30" t="str">
        <f t="shared" si="19"/>
        <v xml:space="preserve"> </v>
      </c>
      <c r="H28" s="30" t="str">
        <f t="shared" si="19"/>
        <v xml:space="preserve"> </v>
      </c>
      <c r="I28" s="30" t="str">
        <f t="shared" si="19"/>
        <v xml:space="preserve"> </v>
      </c>
      <c r="J28" s="30" t="str">
        <f t="shared" si="19"/>
        <v xml:space="preserve"> </v>
      </c>
      <c r="K28" s="30" t="str">
        <f t="shared" si="19"/>
        <v xml:space="preserve"> </v>
      </c>
      <c r="L28" s="30" t="str">
        <f t="shared" si="19"/>
        <v xml:space="preserve"> </v>
      </c>
      <c r="M28" s="30" t="str">
        <f t="shared" si="19"/>
        <v xml:space="preserve"> </v>
      </c>
      <c r="N28" s="30" t="str">
        <f t="shared" si="19"/>
        <v xml:space="preserve"> </v>
      </c>
      <c r="O28" s="30" t="str">
        <f t="shared" si="19"/>
        <v xml:space="preserve"> </v>
      </c>
      <c r="P28" s="30" t="str">
        <f t="shared" si="19"/>
        <v xml:space="preserve"> </v>
      </c>
      <c r="Q28" s="30" t="str">
        <f t="shared" si="19"/>
        <v xml:space="preserve"> </v>
      </c>
      <c r="R28" s="30" t="str">
        <f t="shared" si="19"/>
        <v xml:space="preserve"> </v>
      </c>
      <c r="S28" s="30" t="str">
        <f t="shared" si="19"/>
        <v xml:space="preserve"> </v>
      </c>
      <c r="T28" s="30" t="str">
        <f t="shared" si="19"/>
        <v xml:space="preserve"> </v>
      </c>
      <c r="U28" s="30" t="str">
        <f t="shared" si="19"/>
        <v xml:space="preserve"> </v>
      </c>
      <c r="V28" s="30" t="str">
        <f t="shared" si="19"/>
        <v xml:space="preserve"> </v>
      </c>
      <c r="W28" s="30" t="str">
        <f t="shared" si="19"/>
        <v xml:space="preserve"> </v>
      </c>
      <c r="X28" s="30" t="str">
        <f t="shared" si="19"/>
        <v xml:space="preserve"> </v>
      </c>
      <c r="Y28" s="30" t="str">
        <f t="shared" si="19"/>
        <v xml:space="preserve"> </v>
      </c>
      <c r="Z28" s="30" t="str">
        <f t="shared" si="19"/>
        <v xml:space="preserve"> </v>
      </c>
      <c r="AA28" s="30" t="str">
        <f t="shared" si="19"/>
        <v xml:space="preserve"> </v>
      </c>
      <c r="AB28" s="30" t="str">
        <f t="shared" si="19"/>
        <v xml:space="preserve"> </v>
      </c>
      <c r="AC28" s="30" t="str">
        <f t="shared" si="19"/>
        <v xml:space="preserve"> </v>
      </c>
      <c r="AD28" s="30" t="str">
        <f t="shared" si="19"/>
        <v xml:space="preserve"> </v>
      </c>
      <c r="AE28" s="30" t="str">
        <f t="shared" si="19"/>
        <v xml:space="preserve"> </v>
      </c>
      <c r="AF28" s="31" t="str">
        <f t="shared" si="19"/>
        <v xml:space="preserve"> </v>
      </c>
    </row>
    <row r="29" spans="2:32" ht="21.95" customHeight="1" x14ac:dyDescent="0.2">
      <c r="B29" s="67"/>
      <c r="C29" s="33" t="s">
        <v>8</v>
      </c>
      <c r="D29" s="26" t="str">
        <f t="shared" ref="D29:AF29" si="20">IF(ISERROR(D28*p_1*d_1)," ",D28*p_1*d_1)</f>
        <v xml:space="preserve"> </v>
      </c>
      <c r="E29" s="26" t="str">
        <f t="shared" si="20"/>
        <v xml:space="preserve"> </v>
      </c>
      <c r="F29" s="26" t="str">
        <f t="shared" si="20"/>
        <v xml:space="preserve"> </v>
      </c>
      <c r="G29" s="26" t="str">
        <f t="shared" si="20"/>
        <v xml:space="preserve"> </v>
      </c>
      <c r="H29" s="26" t="str">
        <f t="shared" si="20"/>
        <v xml:space="preserve"> </v>
      </c>
      <c r="I29" s="26" t="str">
        <f t="shared" si="20"/>
        <v xml:space="preserve"> </v>
      </c>
      <c r="J29" s="26" t="str">
        <f t="shared" si="20"/>
        <v xml:space="preserve"> </v>
      </c>
      <c r="K29" s="26" t="str">
        <f t="shared" si="20"/>
        <v xml:space="preserve"> </v>
      </c>
      <c r="L29" s="26" t="str">
        <f t="shared" si="20"/>
        <v xml:space="preserve"> </v>
      </c>
      <c r="M29" s="26" t="str">
        <f t="shared" si="20"/>
        <v xml:space="preserve"> </v>
      </c>
      <c r="N29" s="26" t="str">
        <f t="shared" si="20"/>
        <v xml:space="preserve"> </v>
      </c>
      <c r="O29" s="26" t="str">
        <f t="shared" si="20"/>
        <v xml:space="preserve"> </v>
      </c>
      <c r="P29" s="26" t="str">
        <f t="shared" si="20"/>
        <v xml:space="preserve"> </v>
      </c>
      <c r="Q29" s="26" t="str">
        <f t="shared" si="20"/>
        <v xml:space="preserve"> </v>
      </c>
      <c r="R29" s="26" t="str">
        <f t="shared" si="20"/>
        <v xml:space="preserve"> </v>
      </c>
      <c r="S29" s="26" t="str">
        <f t="shared" si="20"/>
        <v xml:space="preserve"> </v>
      </c>
      <c r="T29" s="26" t="str">
        <f t="shared" si="20"/>
        <v xml:space="preserve"> </v>
      </c>
      <c r="U29" s="26" t="str">
        <f t="shared" si="20"/>
        <v xml:space="preserve"> </v>
      </c>
      <c r="V29" s="26" t="str">
        <f t="shared" si="20"/>
        <v xml:space="preserve"> </v>
      </c>
      <c r="W29" s="26" t="str">
        <f t="shared" si="20"/>
        <v xml:space="preserve"> </v>
      </c>
      <c r="X29" s="26" t="str">
        <f t="shared" si="20"/>
        <v xml:space="preserve"> </v>
      </c>
      <c r="Y29" s="26" t="str">
        <f t="shared" si="20"/>
        <v xml:space="preserve"> </v>
      </c>
      <c r="Z29" s="26" t="str">
        <f t="shared" si="20"/>
        <v xml:space="preserve"> </v>
      </c>
      <c r="AA29" s="26" t="str">
        <f t="shared" si="20"/>
        <v xml:space="preserve"> </v>
      </c>
      <c r="AB29" s="26" t="str">
        <f t="shared" si="20"/>
        <v xml:space="preserve"> </v>
      </c>
      <c r="AC29" s="26" t="str">
        <f t="shared" si="20"/>
        <v xml:space="preserve"> </v>
      </c>
      <c r="AD29" s="26" t="str">
        <f t="shared" si="20"/>
        <v xml:space="preserve"> </v>
      </c>
      <c r="AE29" s="26" t="str">
        <f t="shared" si="20"/>
        <v xml:space="preserve"> </v>
      </c>
      <c r="AF29" s="27" t="str">
        <f t="shared" si="20"/>
        <v xml:space="preserve"> </v>
      </c>
    </row>
    <row r="30" spans="2:32" ht="21.95" customHeight="1" x14ac:dyDescent="0.2">
      <c r="B30" s="70"/>
      <c r="C30" s="35" t="s">
        <v>2</v>
      </c>
      <c r="D30" s="36" t="str">
        <f t="shared" ref="D30:AF30" si="21">IF(ISERROR(D29-K)," ",D29-K)</f>
        <v xml:space="preserve"> </v>
      </c>
      <c r="E30" s="36" t="str">
        <f t="shared" si="21"/>
        <v xml:space="preserve"> </v>
      </c>
      <c r="F30" s="36" t="str">
        <f t="shared" si="21"/>
        <v xml:space="preserve"> </v>
      </c>
      <c r="G30" s="36" t="str">
        <f t="shared" si="21"/>
        <v xml:space="preserve"> </v>
      </c>
      <c r="H30" s="36" t="str">
        <f t="shared" si="21"/>
        <v xml:space="preserve"> </v>
      </c>
      <c r="I30" s="36" t="str">
        <f t="shared" si="21"/>
        <v xml:space="preserve"> </v>
      </c>
      <c r="J30" s="36" t="str">
        <f t="shared" si="21"/>
        <v xml:space="preserve"> </v>
      </c>
      <c r="K30" s="36" t="str">
        <f t="shared" si="21"/>
        <v xml:space="preserve"> </v>
      </c>
      <c r="L30" s="36" t="str">
        <f t="shared" si="21"/>
        <v xml:space="preserve"> </v>
      </c>
      <c r="M30" s="36" t="str">
        <f t="shared" si="21"/>
        <v xml:space="preserve"> </v>
      </c>
      <c r="N30" s="36" t="str">
        <f t="shared" si="21"/>
        <v xml:space="preserve"> </v>
      </c>
      <c r="O30" s="36" t="str">
        <f t="shared" si="21"/>
        <v xml:space="preserve"> </v>
      </c>
      <c r="P30" s="36" t="str">
        <f t="shared" si="21"/>
        <v xml:space="preserve"> </v>
      </c>
      <c r="Q30" s="36" t="str">
        <f t="shared" si="21"/>
        <v xml:space="preserve"> </v>
      </c>
      <c r="R30" s="36" t="str">
        <f t="shared" si="21"/>
        <v xml:space="preserve"> </v>
      </c>
      <c r="S30" s="36" t="str">
        <f t="shared" si="21"/>
        <v xml:space="preserve"> </v>
      </c>
      <c r="T30" s="36" t="str">
        <f t="shared" si="21"/>
        <v xml:space="preserve"> </v>
      </c>
      <c r="U30" s="36" t="str">
        <f t="shared" si="21"/>
        <v xml:space="preserve"> </v>
      </c>
      <c r="V30" s="36" t="str">
        <f t="shared" si="21"/>
        <v xml:space="preserve"> </v>
      </c>
      <c r="W30" s="36" t="str">
        <f t="shared" si="21"/>
        <v xml:space="preserve"> </v>
      </c>
      <c r="X30" s="36" t="str">
        <f t="shared" si="21"/>
        <v xml:space="preserve"> </v>
      </c>
      <c r="Y30" s="36" t="str">
        <f t="shared" si="21"/>
        <v xml:space="preserve"> </v>
      </c>
      <c r="Z30" s="36" t="str">
        <f t="shared" si="21"/>
        <v xml:space="preserve"> </v>
      </c>
      <c r="AA30" s="36" t="str">
        <f t="shared" si="21"/>
        <v xml:space="preserve"> </v>
      </c>
      <c r="AB30" s="36" t="str">
        <f t="shared" si="21"/>
        <v xml:space="preserve"> </v>
      </c>
      <c r="AC30" s="36" t="str">
        <f t="shared" si="21"/>
        <v xml:space="preserve"> </v>
      </c>
      <c r="AD30" s="36" t="str">
        <f t="shared" si="21"/>
        <v xml:space="preserve"> </v>
      </c>
      <c r="AE30" s="36" t="str">
        <f t="shared" si="21"/>
        <v xml:space="preserve"> </v>
      </c>
      <c r="AF30" s="37" t="str">
        <f t="shared" si="21"/>
        <v xml:space="preserve"> </v>
      </c>
    </row>
    <row r="31" spans="2:32" ht="21.95" customHeight="1" x14ac:dyDescent="0.2">
      <c r="B31" s="66" t="str">
        <f>IF(ISERROR(B28+$D$6)," ",B28+$D$6)</f>
        <v xml:space="preserve"> </v>
      </c>
      <c r="C31" s="38" t="str">
        <f>IF(ISBLANK($H$4)," ",IF($H$4="mensuelle","Mensualité",IF($H$4="trimestrielle","Trimestrialité",IF($H$4="semestrielle","Semestrialité"))))</f>
        <v xml:space="preserve"> </v>
      </c>
      <c r="D31" s="39" t="str">
        <f t="shared" ref="D31:AF31" si="22">IF(ISERROR(-PMT(t/p_1,d_1*p_1,K,0))," ",-PMT(t/p_1,d_1*p_1,K))</f>
        <v xml:space="preserve"> </v>
      </c>
      <c r="E31" s="39" t="str">
        <f t="shared" si="22"/>
        <v xml:space="preserve"> </v>
      </c>
      <c r="F31" s="39" t="str">
        <f t="shared" si="22"/>
        <v xml:space="preserve"> </v>
      </c>
      <c r="G31" s="39" t="str">
        <f t="shared" si="22"/>
        <v xml:space="preserve"> </v>
      </c>
      <c r="H31" s="39" t="str">
        <f t="shared" si="22"/>
        <v xml:space="preserve"> </v>
      </c>
      <c r="I31" s="39" t="str">
        <f t="shared" si="22"/>
        <v xml:space="preserve"> </v>
      </c>
      <c r="J31" s="39" t="str">
        <f t="shared" si="22"/>
        <v xml:space="preserve"> </v>
      </c>
      <c r="K31" s="39" t="str">
        <f t="shared" si="22"/>
        <v xml:space="preserve"> </v>
      </c>
      <c r="L31" s="39" t="str">
        <f t="shared" si="22"/>
        <v xml:space="preserve"> </v>
      </c>
      <c r="M31" s="39" t="str">
        <f t="shared" si="22"/>
        <v xml:space="preserve"> </v>
      </c>
      <c r="N31" s="39" t="str">
        <f t="shared" si="22"/>
        <v xml:space="preserve"> </v>
      </c>
      <c r="O31" s="39" t="str">
        <f t="shared" si="22"/>
        <v xml:space="preserve"> </v>
      </c>
      <c r="P31" s="39" t="str">
        <f t="shared" si="22"/>
        <v xml:space="preserve"> </v>
      </c>
      <c r="Q31" s="39" t="str">
        <f t="shared" si="22"/>
        <v xml:space="preserve"> </v>
      </c>
      <c r="R31" s="39" t="str">
        <f t="shared" si="22"/>
        <v xml:space="preserve"> </v>
      </c>
      <c r="S31" s="39" t="str">
        <f t="shared" si="22"/>
        <v xml:space="preserve"> </v>
      </c>
      <c r="T31" s="39" t="str">
        <f t="shared" si="22"/>
        <v xml:space="preserve"> </v>
      </c>
      <c r="U31" s="39" t="str">
        <f t="shared" si="22"/>
        <v xml:space="preserve"> </v>
      </c>
      <c r="V31" s="39" t="str">
        <f t="shared" si="22"/>
        <v xml:space="preserve"> </v>
      </c>
      <c r="W31" s="39" t="str">
        <f t="shared" si="22"/>
        <v xml:space="preserve"> </v>
      </c>
      <c r="X31" s="39" t="str">
        <f t="shared" si="22"/>
        <v xml:space="preserve"> </v>
      </c>
      <c r="Y31" s="39" t="str">
        <f t="shared" si="22"/>
        <v xml:space="preserve"> </v>
      </c>
      <c r="Z31" s="39" t="str">
        <f t="shared" si="22"/>
        <v xml:space="preserve"> </v>
      </c>
      <c r="AA31" s="39" t="str">
        <f t="shared" si="22"/>
        <v xml:space="preserve"> </v>
      </c>
      <c r="AB31" s="39" t="str">
        <f t="shared" si="22"/>
        <v xml:space="preserve"> </v>
      </c>
      <c r="AC31" s="39" t="str">
        <f t="shared" si="22"/>
        <v xml:space="preserve"> </v>
      </c>
      <c r="AD31" s="39" t="str">
        <f t="shared" si="22"/>
        <v xml:space="preserve"> </v>
      </c>
      <c r="AE31" s="39" t="str">
        <f t="shared" si="22"/>
        <v xml:space="preserve"> </v>
      </c>
      <c r="AF31" s="40" t="str">
        <f t="shared" si="22"/>
        <v xml:space="preserve"> </v>
      </c>
    </row>
    <row r="32" spans="2:32" ht="21.95" customHeight="1" x14ac:dyDescent="0.2">
      <c r="B32" s="67"/>
      <c r="C32" s="33" t="s">
        <v>8</v>
      </c>
      <c r="D32" s="26" t="str">
        <f t="shared" ref="D32:AF32" si="23">IF(ISERROR(D31*p_1*d_1)," ",D31*p_1*d_1)</f>
        <v xml:space="preserve"> </v>
      </c>
      <c r="E32" s="26" t="str">
        <f t="shared" si="23"/>
        <v xml:space="preserve"> </v>
      </c>
      <c r="F32" s="26" t="str">
        <f t="shared" si="23"/>
        <v xml:space="preserve"> </v>
      </c>
      <c r="G32" s="26" t="str">
        <f t="shared" si="23"/>
        <v xml:space="preserve"> </v>
      </c>
      <c r="H32" s="26" t="str">
        <f t="shared" si="23"/>
        <v xml:space="preserve"> </v>
      </c>
      <c r="I32" s="26" t="str">
        <f t="shared" si="23"/>
        <v xml:space="preserve"> </v>
      </c>
      <c r="J32" s="26" t="str">
        <f t="shared" si="23"/>
        <v xml:space="preserve"> </v>
      </c>
      <c r="K32" s="26" t="str">
        <f t="shared" si="23"/>
        <v xml:space="preserve"> </v>
      </c>
      <c r="L32" s="26" t="str">
        <f t="shared" si="23"/>
        <v xml:space="preserve"> </v>
      </c>
      <c r="M32" s="26" t="str">
        <f t="shared" si="23"/>
        <v xml:space="preserve"> </v>
      </c>
      <c r="N32" s="26" t="str">
        <f t="shared" si="23"/>
        <v xml:space="preserve"> </v>
      </c>
      <c r="O32" s="26" t="str">
        <f t="shared" si="23"/>
        <v xml:space="preserve"> </v>
      </c>
      <c r="P32" s="26" t="str">
        <f t="shared" si="23"/>
        <v xml:space="preserve"> </v>
      </c>
      <c r="Q32" s="26" t="str">
        <f t="shared" si="23"/>
        <v xml:space="preserve"> </v>
      </c>
      <c r="R32" s="26" t="str">
        <f t="shared" si="23"/>
        <v xml:space="preserve"> </v>
      </c>
      <c r="S32" s="26" t="str">
        <f t="shared" si="23"/>
        <v xml:space="preserve"> </v>
      </c>
      <c r="T32" s="26" t="str">
        <f t="shared" si="23"/>
        <v xml:space="preserve"> </v>
      </c>
      <c r="U32" s="26" t="str">
        <f t="shared" si="23"/>
        <v xml:space="preserve"> </v>
      </c>
      <c r="V32" s="26" t="str">
        <f t="shared" si="23"/>
        <v xml:space="preserve"> </v>
      </c>
      <c r="W32" s="26" t="str">
        <f t="shared" si="23"/>
        <v xml:space="preserve"> </v>
      </c>
      <c r="X32" s="26" t="str">
        <f t="shared" si="23"/>
        <v xml:space="preserve"> </v>
      </c>
      <c r="Y32" s="26" t="str">
        <f t="shared" si="23"/>
        <v xml:space="preserve"> </v>
      </c>
      <c r="Z32" s="26" t="str">
        <f t="shared" si="23"/>
        <v xml:space="preserve"> </v>
      </c>
      <c r="AA32" s="26" t="str">
        <f t="shared" si="23"/>
        <v xml:space="preserve"> </v>
      </c>
      <c r="AB32" s="26" t="str">
        <f t="shared" si="23"/>
        <v xml:space="preserve"> </v>
      </c>
      <c r="AC32" s="26" t="str">
        <f t="shared" si="23"/>
        <v xml:space="preserve"> </v>
      </c>
      <c r="AD32" s="26" t="str">
        <f t="shared" si="23"/>
        <v xml:space="preserve"> </v>
      </c>
      <c r="AE32" s="26" t="str">
        <f t="shared" si="23"/>
        <v xml:space="preserve"> </v>
      </c>
      <c r="AF32" s="27" t="str">
        <f t="shared" si="23"/>
        <v xml:space="preserve"> </v>
      </c>
    </row>
    <row r="33" spans="2:32" ht="21.95" customHeight="1" x14ac:dyDescent="0.2">
      <c r="B33" s="71"/>
      <c r="C33" s="41" t="s">
        <v>2</v>
      </c>
      <c r="D33" s="42" t="str">
        <f t="shared" ref="D33:AF33" si="24">IF(ISERROR(D32-K)," ",D32-K)</f>
        <v xml:space="preserve"> </v>
      </c>
      <c r="E33" s="42" t="str">
        <f t="shared" si="24"/>
        <v xml:space="preserve"> </v>
      </c>
      <c r="F33" s="42" t="str">
        <f t="shared" si="24"/>
        <v xml:space="preserve"> </v>
      </c>
      <c r="G33" s="42" t="str">
        <f t="shared" si="24"/>
        <v xml:space="preserve"> </v>
      </c>
      <c r="H33" s="42" t="str">
        <f t="shared" si="24"/>
        <v xml:space="preserve"> </v>
      </c>
      <c r="I33" s="42" t="str">
        <f t="shared" si="24"/>
        <v xml:space="preserve"> </v>
      </c>
      <c r="J33" s="42" t="str">
        <f t="shared" si="24"/>
        <v xml:space="preserve"> </v>
      </c>
      <c r="K33" s="42" t="str">
        <f t="shared" si="24"/>
        <v xml:space="preserve"> </v>
      </c>
      <c r="L33" s="42" t="str">
        <f t="shared" si="24"/>
        <v xml:space="preserve"> </v>
      </c>
      <c r="M33" s="42" t="str">
        <f t="shared" si="24"/>
        <v xml:space="preserve"> </v>
      </c>
      <c r="N33" s="42" t="str">
        <f t="shared" si="24"/>
        <v xml:space="preserve"> </v>
      </c>
      <c r="O33" s="42" t="str">
        <f t="shared" si="24"/>
        <v xml:space="preserve"> </v>
      </c>
      <c r="P33" s="42" t="str">
        <f t="shared" si="24"/>
        <v xml:space="preserve"> </v>
      </c>
      <c r="Q33" s="42" t="str">
        <f t="shared" si="24"/>
        <v xml:space="preserve"> </v>
      </c>
      <c r="R33" s="42" t="str">
        <f t="shared" si="24"/>
        <v xml:space="preserve"> </v>
      </c>
      <c r="S33" s="42" t="str">
        <f t="shared" si="24"/>
        <v xml:space="preserve"> </v>
      </c>
      <c r="T33" s="42" t="str">
        <f t="shared" si="24"/>
        <v xml:space="preserve"> </v>
      </c>
      <c r="U33" s="42" t="str">
        <f t="shared" si="24"/>
        <v xml:space="preserve"> </v>
      </c>
      <c r="V33" s="42" t="str">
        <f t="shared" si="24"/>
        <v xml:space="preserve"> </v>
      </c>
      <c r="W33" s="42" t="str">
        <f t="shared" si="24"/>
        <v xml:space="preserve"> </v>
      </c>
      <c r="X33" s="42" t="str">
        <f t="shared" si="24"/>
        <v xml:space="preserve"> </v>
      </c>
      <c r="Y33" s="42" t="str">
        <f t="shared" si="24"/>
        <v xml:space="preserve"> </v>
      </c>
      <c r="Z33" s="42" t="str">
        <f t="shared" si="24"/>
        <v xml:space="preserve"> </v>
      </c>
      <c r="AA33" s="42" t="str">
        <f t="shared" si="24"/>
        <v xml:space="preserve"> </v>
      </c>
      <c r="AB33" s="42" t="str">
        <f t="shared" si="24"/>
        <v xml:space="preserve"> </v>
      </c>
      <c r="AC33" s="42" t="str">
        <f t="shared" si="24"/>
        <v xml:space="preserve"> </v>
      </c>
      <c r="AD33" s="42" t="str">
        <f t="shared" si="24"/>
        <v xml:space="preserve"> </v>
      </c>
      <c r="AE33" s="42" t="str">
        <f t="shared" si="24"/>
        <v xml:space="preserve"> </v>
      </c>
      <c r="AF33" s="43" t="str">
        <f t="shared" si="24"/>
        <v xml:space="preserve"> </v>
      </c>
    </row>
    <row r="34" spans="2:32" ht="21.95" customHeight="1" x14ac:dyDescent="0.2">
      <c r="B34" s="69" t="str">
        <f>IF(ISERROR(B31+$D$6)," ",B31+$D$6)</f>
        <v xml:space="preserve"> </v>
      </c>
      <c r="C34" s="32" t="str">
        <f>IF(ISBLANK($H$4)," ",IF($H$4="mensuelle","Mensualité",IF($H$4="trimestrielle","Trimestrialité",IF($H$4="semestrielle","Semestrialité"))))</f>
        <v xml:space="preserve"> </v>
      </c>
      <c r="D34" s="30" t="str">
        <f t="shared" ref="D34:AF34" si="25">IF(ISERROR(-PMT(t/p_1,d_1*p_1,K,0))," ",-PMT(t/p_1,d_1*p_1,K))</f>
        <v xml:space="preserve"> </v>
      </c>
      <c r="E34" s="30" t="str">
        <f t="shared" si="25"/>
        <v xml:space="preserve"> </v>
      </c>
      <c r="F34" s="30" t="str">
        <f t="shared" si="25"/>
        <v xml:space="preserve"> </v>
      </c>
      <c r="G34" s="30" t="str">
        <f t="shared" si="25"/>
        <v xml:space="preserve"> </v>
      </c>
      <c r="H34" s="30" t="str">
        <f t="shared" si="25"/>
        <v xml:space="preserve"> </v>
      </c>
      <c r="I34" s="30" t="str">
        <f t="shared" si="25"/>
        <v xml:space="preserve"> </v>
      </c>
      <c r="J34" s="30" t="str">
        <f t="shared" si="25"/>
        <v xml:space="preserve"> </v>
      </c>
      <c r="K34" s="30" t="str">
        <f t="shared" si="25"/>
        <v xml:space="preserve"> </v>
      </c>
      <c r="L34" s="30" t="str">
        <f t="shared" si="25"/>
        <v xml:space="preserve"> </v>
      </c>
      <c r="M34" s="30" t="str">
        <f t="shared" si="25"/>
        <v xml:space="preserve"> </v>
      </c>
      <c r="N34" s="30" t="str">
        <f t="shared" si="25"/>
        <v xml:space="preserve"> </v>
      </c>
      <c r="O34" s="30" t="str">
        <f t="shared" si="25"/>
        <v xml:space="preserve"> </v>
      </c>
      <c r="P34" s="30" t="str">
        <f t="shared" si="25"/>
        <v xml:space="preserve"> </v>
      </c>
      <c r="Q34" s="30" t="str">
        <f t="shared" si="25"/>
        <v xml:space="preserve"> </v>
      </c>
      <c r="R34" s="30" t="str">
        <f t="shared" si="25"/>
        <v xml:space="preserve"> </v>
      </c>
      <c r="S34" s="30" t="str">
        <f t="shared" si="25"/>
        <v xml:space="preserve"> </v>
      </c>
      <c r="T34" s="30" t="str">
        <f t="shared" si="25"/>
        <v xml:space="preserve"> </v>
      </c>
      <c r="U34" s="30" t="str">
        <f t="shared" si="25"/>
        <v xml:space="preserve"> </v>
      </c>
      <c r="V34" s="30" t="str">
        <f t="shared" si="25"/>
        <v xml:space="preserve"> </v>
      </c>
      <c r="W34" s="30" t="str">
        <f t="shared" si="25"/>
        <v xml:space="preserve"> </v>
      </c>
      <c r="X34" s="30" t="str">
        <f t="shared" si="25"/>
        <v xml:space="preserve"> </v>
      </c>
      <c r="Y34" s="30" t="str">
        <f t="shared" si="25"/>
        <v xml:space="preserve"> </v>
      </c>
      <c r="Z34" s="30" t="str">
        <f t="shared" si="25"/>
        <v xml:space="preserve"> </v>
      </c>
      <c r="AA34" s="30" t="str">
        <f t="shared" si="25"/>
        <v xml:space="preserve"> </v>
      </c>
      <c r="AB34" s="30" t="str">
        <f t="shared" si="25"/>
        <v xml:space="preserve"> </v>
      </c>
      <c r="AC34" s="30" t="str">
        <f t="shared" si="25"/>
        <v xml:space="preserve"> </v>
      </c>
      <c r="AD34" s="30" t="str">
        <f t="shared" si="25"/>
        <v xml:space="preserve"> </v>
      </c>
      <c r="AE34" s="30" t="str">
        <f t="shared" si="25"/>
        <v xml:space="preserve"> </v>
      </c>
      <c r="AF34" s="31" t="str">
        <f t="shared" si="25"/>
        <v xml:space="preserve"> </v>
      </c>
    </row>
    <row r="35" spans="2:32" ht="21.95" customHeight="1" x14ac:dyDescent="0.2">
      <c r="B35" s="67"/>
      <c r="C35" s="33" t="s">
        <v>8</v>
      </c>
      <c r="D35" s="26" t="str">
        <f t="shared" ref="D35:AF35" si="26">IF(ISERROR(D34*p_1*d_1)," ",D34*p_1*d_1)</f>
        <v xml:space="preserve"> </v>
      </c>
      <c r="E35" s="26" t="str">
        <f t="shared" si="26"/>
        <v xml:space="preserve"> </v>
      </c>
      <c r="F35" s="26" t="str">
        <f t="shared" si="26"/>
        <v xml:space="preserve"> </v>
      </c>
      <c r="G35" s="26" t="str">
        <f t="shared" si="26"/>
        <v xml:space="preserve"> </v>
      </c>
      <c r="H35" s="26" t="str">
        <f t="shared" si="26"/>
        <v xml:space="preserve"> </v>
      </c>
      <c r="I35" s="26" t="str">
        <f t="shared" si="26"/>
        <v xml:space="preserve"> </v>
      </c>
      <c r="J35" s="26" t="str">
        <f t="shared" si="26"/>
        <v xml:space="preserve"> </v>
      </c>
      <c r="K35" s="26" t="str">
        <f t="shared" si="26"/>
        <v xml:space="preserve"> </v>
      </c>
      <c r="L35" s="26" t="str">
        <f t="shared" si="26"/>
        <v xml:space="preserve"> </v>
      </c>
      <c r="M35" s="26" t="str">
        <f t="shared" si="26"/>
        <v xml:space="preserve"> </v>
      </c>
      <c r="N35" s="26" t="str">
        <f t="shared" si="26"/>
        <v xml:space="preserve"> </v>
      </c>
      <c r="O35" s="26" t="str">
        <f t="shared" si="26"/>
        <v xml:space="preserve"> </v>
      </c>
      <c r="P35" s="26" t="str">
        <f t="shared" si="26"/>
        <v xml:space="preserve"> </v>
      </c>
      <c r="Q35" s="26" t="str">
        <f t="shared" si="26"/>
        <v xml:space="preserve"> </v>
      </c>
      <c r="R35" s="26" t="str">
        <f t="shared" si="26"/>
        <v xml:space="preserve"> </v>
      </c>
      <c r="S35" s="26" t="str">
        <f t="shared" si="26"/>
        <v xml:space="preserve"> </v>
      </c>
      <c r="T35" s="26" t="str">
        <f t="shared" si="26"/>
        <v xml:space="preserve"> </v>
      </c>
      <c r="U35" s="26" t="str">
        <f t="shared" si="26"/>
        <v xml:space="preserve"> </v>
      </c>
      <c r="V35" s="26" t="str">
        <f t="shared" si="26"/>
        <v xml:space="preserve"> </v>
      </c>
      <c r="W35" s="26" t="str">
        <f t="shared" si="26"/>
        <v xml:space="preserve"> </v>
      </c>
      <c r="X35" s="26" t="str">
        <f t="shared" si="26"/>
        <v xml:space="preserve"> </v>
      </c>
      <c r="Y35" s="26" t="str">
        <f t="shared" si="26"/>
        <v xml:space="preserve"> </v>
      </c>
      <c r="Z35" s="26" t="str">
        <f t="shared" si="26"/>
        <v xml:space="preserve"> </v>
      </c>
      <c r="AA35" s="26" t="str">
        <f t="shared" si="26"/>
        <v xml:space="preserve"> </v>
      </c>
      <c r="AB35" s="26" t="str">
        <f t="shared" si="26"/>
        <v xml:space="preserve"> </v>
      </c>
      <c r="AC35" s="26" t="str">
        <f t="shared" si="26"/>
        <v xml:space="preserve"> </v>
      </c>
      <c r="AD35" s="26" t="str">
        <f t="shared" si="26"/>
        <v xml:space="preserve"> </v>
      </c>
      <c r="AE35" s="26" t="str">
        <f t="shared" si="26"/>
        <v xml:space="preserve"> </v>
      </c>
      <c r="AF35" s="27" t="str">
        <f t="shared" si="26"/>
        <v xml:space="preserve"> </v>
      </c>
    </row>
    <row r="36" spans="2:32" ht="21.95" customHeight="1" x14ac:dyDescent="0.2">
      <c r="B36" s="70"/>
      <c r="C36" s="35" t="s">
        <v>2</v>
      </c>
      <c r="D36" s="36" t="str">
        <f t="shared" ref="D36:AF36" si="27">IF(ISERROR(D35-K)," ",D35-K)</f>
        <v xml:space="preserve"> </v>
      </c>
      <c r="E36" s="36" t="str">
        <f t="shared" si="27"/>
        <v xml:space="preserve"> </v>
      </c>
      <c r="F36" s="36" t="str">
        <f t="shared" si="27"/>
        <v xml:space="preserve"> </v>
      </c>
      <c r="G36" s="36" t="str">
        <f t="shared" si="27"/>
        <v xml:space="preserve"> </v>
      </c>
      <c r="H36" s="36" t="str">
        <f t="shared" si="27"/>
        <v xml:space="preserve"> </v>
      </c>
      <c r="I36" s="36" t="str">
        <f t="shared" si="27"/>
        <v xml:space="preserve"> </v>
      </c>
      <c r="J36" s="36" t="str">
        <f t="shared" si="27"/>
        <v xml:space="preserve"> </v>
      </c>
      <c r="K36" s="36" t="str">
        <f t="shared" si="27"/>
        <v xml:space="preserve"> </v>
      </c>
      <c r="L36" s="36" t="str">
        <f t="shared" si="27"/>
        <v xml:space="preserve"> </v>
      </c>
      <c r="M36" s="36" t="str">
        <f t="shared" si="27"/>
        <v xml:space="preserve"> </v>
      </c>
      <c r="N36" s="36" t="str">
        <f t="shared" si="27"/>
        <v xml:space="preserve"> </v>
      </c>
      <c r="O36" s="36" t="str">
        <f t="shared" si="27"/>
        <v xml:space="preserve"> </v>
      </c>
      <c r="P36" s="36" t="str">
        <f t="shared" si="27"/>
        <v xml:space="preserve"> </v>
      </c>
      <c r="Q36" s="36" t="str">
        <f t="shared" si="27"/>
        <v xml:space="preserve"> </v>
      </c>
      <c r="R36" s="36" t="str">
        <f t="shared" si="27"/>
        <v xml:space="preserve"> </v>
      </c>
      <c r="S36" s="36" t="str">
        <f t="shared" si="27"/>
        <v xml:space="preserve"> </v>
      </c>
      <c r="T36" s="36" t="str">
        <f t="shared" si="27"/>
        <v xml:space="preserve"> </v>
      </c>
      <c r="U36" s="36" t="str">
        <f t="shared" si="27"/>
        <v xml:space="preserve"> </v>
      </c>
      <c r="V36" s="36" t="str">
        <f t="shared" si="27"/>
        <v xml:space="preserve"> </v>
      </c>
      <c r="W36" s="36" t="str">
        <f t="shared" si="27"/>
        <v xml:space="preserve"> </v>
      </c>
      <c r="X36" s="36" t="str">
        <f t="shared" si="27"/>
        <v xml:space="preserve"> </v>
      </c>
      <c r="Y36" s="36" t="str">
        <f t="shared" si="27"/>
        <v xml:space="preserve"> </v>
      </c>
      <c r="Z36" s="36" t="str">
        <f t="shared" si="27"/>
        <v xml:space="preserve"> </v>
      </c>
      <c r="AA36" s="36" t="str">
        <f t="shared" si="27"/>
        <v xml:space="preserve"> </v>
      </c>
      <c r="AB36" s="36" t="str">
        <f t="shared" si="27"/>
        <v xml:space="preserve"> </v>
      </c>
      <c r="AC36" s="36" t="str">
        <f t="shared" si="27"/>
        <v xml:space="preserve"> </v>
      </c>
      <c r="AD36" s="36" t="str">
        <f t="shared" si="27"/>
        <v xml:space="preserve"> </v>
      </c>
      <c r="AE36" s="36" t="str">
        <f t="shared" si="27"/>
        <v xml:space="preserve"> </v>
      </c>
      <c r="AF36" s="37" t="str">
        <f t="shared" si="27"/>
        <v xml:space="preserve"> </v>
      </c>
    </row>
    <row r="37" spans="2:32" ht="21.95" customHeight="1" x14ac:dyDescent="0.2">
      <c r="B37" s="66" t="str">
        <f>IF(ISERROR(B34+$D$6)," ",B34+$D$6)</f>
        <v xml:space="preserve"> </v>
      </c>
      <c r="C37" s="38" t="str">
        <f>IF(ISBLANK($H$4)," ",IF($H$4="mensuelle","Mensualité",IF($H$4="trimestrielle","Trimestrialité",IF($H$4="semestrielle","Semestrialité"))))</f>
        <v xml:space="preserve"> </v>
      </c>
      <c r="D37" s="39" t="str">
        <f t="shared" ref="D37:AF37" si="28">IF(ISERROR(-PMT(t/p_1,d_1*p_1,K,0))," ",-PMT(t/p_1,d_1*p_1,K))</f>
        <v xml:space="preserve"> </v>
      </c>
      <c r="E37" s="39" t="str">
        <f t="shared" si="28"/>
        <v xml:space="preserve"> </v>
      </c>
      <c r="F37" s="39" t="str">
        <f t="shared" si="28"/>
        <v xml:space="preserve"> </v>
      </c>
      <c r="G37" s="39" t="str">
        <f t="shared" si="28"/>
        <v xml:space="preserve"> </v>
      </c>
      <c r="H37" s="39" t="str">
        <f t="shared" si="28"/>
        <v xml:space="preserve"> </v>
      </c>
      <c r="I37" s="39" t="str">
        <f t="shared" si="28"/>
        <v xml:space="preserve"> </v>
      </c>
      <c r="J37" s="39" t="str">
        <f t="shared" si="28"/>
        <v xml:space="preserve"> </v>
      </c>
      <c r="K37" s="39" t="str">
        <f t="shared" si="28"/>
        <v xml:space="preserve"> </v>
      </c>
      <c r="L37" s="39" t="str">
        <f t="shared" si="28"/>
        <v xml:space="preserve"> </v>
      </c>
      <c r="M37" s="39" t="str">
        <f t="shared" si="28"/>
        <v xml:space="preserve"> </v>
      </c>
      <c r="N37" s="39" t="str">
        <f t="shared" si="28"/>
        <v xml:space="preserve"> </v>
      </c>
      <c r="O37" s="39" t="str">
        <f t="shared" si="28"/>
        <v xml:space="preserve"> </v>
      </c>
      <c r="P37" s="39" t="str">
        <f t="shared" si="28"/>
        <v xml:space="preserve"> </v>
      </c>
      <c r="Q37" s="39" t="str">
        <f t="shared" si="28"/>
        <v xml:space="preserve"> </v>
      </c>
      <c r="R37" s="39" t="str">
        <f t="shared" si="28"/>
        <v xml:space="preserve"> </v>
      </c>
      <c r="S37" s="39" t="str">
        <f t="shared" si="28"/>
        <v xml:space="preserve"> </v>
      </c>
      <c r="T37" s="39" t="str">
        <f t="shared" si="28"/>
        <v xml:space="preserve"> </v>
      </c>
      <c r="U37" s="39" t="str">
        <f t="shared" si="28"/>
        <v xml:space="preserve"> </v>
      </c>
      <c r="V37" s="39" t="str">
        <f t="shared" si="28"/>
        <v xml:space="preserve"> </v>
      </c>
      <c r="W37" s="39" t="str">
        <f t="shared" si="28"/>
        <v xml:space="preserve"> </v>
      </c>
      <c r="X37" s="39" t="str">
        <f t="shared" si="28"/>
        <v xml:space="preserve"> </v>
      </c>
      <c r="Y37" s="39" t="str">
        <f t="shared" si="28"/>
        <v xml:space="preserve"> </v>
      </c>
      <c r="Z37" s="39" t="str">
        <f t="shared" si="28"/>
        <v xml:space="preserve"> </v>
      </c>
      <c r="AA37" s="39" t="str">
        <f t="shared" si="28"/>
        <v xml:space="preserve"> </v>
      </c>
      <c r="AB37" s="39" t="str">
        <f t="shared" si="28"/>
        <v xml:space="preserve"> </v>
      </c>
      <c r="AC37" s="39" t="str">
        <f t="shared" si="28"/>
        <v xml:space="preserve"> </v>
      </c>
      <c r="AD37" s="39" t="str">
        <f t="shared" si="28"/>
        <v xml:space="preserve"> </v>
      </c>
      <c r="AE37" s="39" t="str">
        <f t="shared" si="28"/>
        <v xml:space="preserve"> </v>
      </c>
      <c r="AF37" s="40" t="str">
        <f t="shared" si="28"/>
        <v xml:space="preserve"> </v>
      </c>
    </row>
    <row r="38" spans="2:32" ht="21.95" customHeight="1" x14ac:dyDescent="0.2">
      <c r="B38" s="67"/>
      <c r="C38" s="33" t="s">
        <v>8</v>
      </c>
      <c r="D38" s="26" t="str">
        <f t="shared" ref="D38:AF38" si="29">IF(ISERROR(D37*p_1*d_1)," ",D37*p_1*d_1)</f>
        <v xml:space="preserve"> </v>
      </c>
      <c r="E38" s="26" t="str">
        <f t="shared" si="29"/>
        <v xml:space="preserve"> </v>
      </c>
      <c r="F38" s="26" t="str">
        <f t="shared" si="29"/>
        <v xml:space="preserve"> </v>
      </c>
      <c r="G38" s="26" t="str">
        <f t="shared" si="29"/>
        <v xml:space="preserve"> </v>
      </c>
      <c r="H38" s="26" t="str">
        <f t="shared" si="29"/>
        <v xml:space="preserve"> </v>
      </c>
      <c r="I38" s="26" t="str">
        <f t="shared" si="29"/>
        <v xml:space="preserve"> </v>
      </c>
      <c r="J38" s="26" t="str">
        <f t="shared" si="29"/>
        <v xml:space="preserve"> </v>
      </c>
      <c r="K38" s="26" t="str">
        <f t="shared" si="29"/>
        <v xml:space="preserve"> </v>
      </c>
      <c r="L38" s="26" t="str">
        <f t="shared" si="29"/>
        <v xml:space="preserve"> </v>
      </c>
      <c r="M38" s="26" t="str">
        <f t="shared" si="29"/>
        <v xml:space="preserve"> </v>
      </c>
      <c r="N38" s="26" t="str">
        <f t="shared" si="29"/>
        <v xml:space="preserve"> </v>
      </c>
      <c r="O38" s="26" t="str">
        <f t="shared" si="29"/>
        <v xml:space="preserve"> </v>
      </c>
      <c r="P38" s="26" t="str">
        <f t="shared" si="29"/>
        <v xml:space="preserve"> </v>
      </c>
      <c r="Q38" s="26" t="str">
        <f t="shared" si="29"/>
        <v xml:space="preserve"> </v>
      </c>
      <c r="R38" s="26" t="str">
        <f t="shared" si="29"/>
        <v xml:space="preserve"> </v>
      </c>
      <c r="S38" s="26" t="str">
        <f t="shared" si="29"/>
        <v xml:space="preserve"> </v>
      </c>
      <c r="T38" s="26" t="str">
        <f t="shared" si="29"/>
        <v xml:space="preserve"> </v>
      </c>
      <c r="U38" s="26" t="str">
        <f t="shared" si="29"/>
        <v xml:space="preserve"> </v>
      </c>
      <c r="V38" s="26" t="str">
        <f t="shared" si="29"/>
        <v xml:space="preserve"> </v>
      </c>
      <c r="W38" s="26" t="str">
        <f t="shared" si="29"/>
        <v xml:space="preserve"> </v>
      </c>
      <c r="X38" s="26" t="str">
        <f t="shared" si="29"/>
        <v xml:space="preserve"> </v>
      </c>
      <c r="Y38" s="26" t="str">
        <f t="shared" si="29"/>
        <v xml:space="preserve"> </v>
      </c>
      <c r="Z38" s="26" t="str">
        <f t="shared" si="29"/>
        <v xml:space="preserve"> </v>
      </c>
      <c r="AA38" s="26" t="str">
        <f t="shared" si="29"/>
        <v xml:space="preserve"> </v>
      </c>
      <c r="AB38" s="26" t="str">
        <f t="shared" si="29"/>
        <v xml:space="preserve"> </v>
      </c>
      <c r="AC38" s="26" t="str">
        <f t="shared" si="29"/>
        <v xml:space="preserve"> </v>
      </c>
      <c r="AD38" s="26" t="str">
        <f t="shared" si="29"/>
        <v xml:space="preserve"> </v>
      </c>
      <c r="AE38" s="26" t="str">
        <f t="shared" si="29"/>
        <v xml:space="preserve"> </v>
      </c>
      <c r="AF38" s="27" t="str">
        <f t="shared" si="29"/>
        <v xml:space="preserve"> </v>
      </c>
    </row>
    <row r="39" spans="2:32" ht="21.95" customHeight="1" x14ac:dyDescent="0.2">
      <c r="B39" s="68"/>
      <c r="C39" s="34" t="s">
        <v>2</v>
      </c>
      <c r="D39" s="28" t="str">
        <f t="shared" ref="D39:AF39" si="30">IF(ISERROR(D38-K)," ",D38-K)</f>
        <v xml:space="preserve"> </v>
      </c>
      <c r="E39" s="28" t="str">
        <f t="shared" si="30"/>
        <v xml:space="preserve"> </v>
      </c>
      <c r="F39" s="28" t="str">
        <f t="shared" si="30"/>
        <v xml:space="preserve"> </v>
      </c>
      <c r="G39" s="28" t="str">
        <f t="shared" si="30"/>
        <v xml:space="preserve"> </v>
      </c>
      <c r="H39" s="28" t="str">
        <f t="shared" si="30"/>
        <v xml:space="preserve"> </v>
      </c>
      <c r="I39" s="28" t="str">
        <f t="shared" si="30"/>
        <v xml:space="preserve"> </v>
      </c>
      <c r="J39" s="28" t="str">
        <f t="shared" si="30"/>
        <v xml:space="preserve"> </v>
      </c>
      <c r="K39" s="28" t="str">
        <f t="shared" si="30"/>
        <v xml:space="preserve"> </v>
      </c>
      <c r="L39" s="28" t="str">
        <f t="shared" si="30"/>
        <v xml:space="preserve"> </v>
      </c>
      <c r="M39" s="28" t="str">
        <f t="shared" si="30"/>
        <v xml:space="preserve"> </v>
      </c>
      <c r="N39" s="28" t="str">
        <f t="shared" si="30"/>
        <v xml:space="preserve"> </v>
      </c>
      <c r="O39" s="28" t="str">
        <f t="shared" si="30"/>
        <v xml:space="preserve"> </v>
      </c>
      <c r="P39" s="28" t="str">
        <f t="shared" si="30"/>
        <v xml:space="preserve"> </v>
      </c>
      <c r="Q39" s="28" t="str">
        <f t="shared" si="30"/>
        <v xml:space="preserve"> </v>
      </c>
      <c r="R39" s="28" t="str">
        <f t="shared" si="30"/>
        <v xml:space="preserve"> </v>
      </c>
      <c r="S39" s="28" t="str">
        <f t="shared" si="30"/>
        <v xml:space="preserve"> </v>
      </c>
      <c r="T39" s="28" t="str">
        <f t="shared" si="30"/>
        <v xml:space="preserve"> </v>
      </c>
      <c r="U39" s="28" t="str">
        <f t="shared" si="30"/>
        <v xml:space="preserve"> </v>
      </c>
      <c r="V39" s="28" t="str">
        <f t="shared" si="30"/>
        <v xml:space="preserve"> </v>
      </c>
      <c r="W39" s="28" t="str">
        <f t="shared" si="30"/>
        <v xml:space="preserve"> </v>
      </c>
      <c r="X39" s="28" t="str">
        <f t="shared" si="30"/>
        <v xml:space="preserve"> </v>
      </c>
      <c r="Y39" s="28" t="str">
        <f t="shared" si="30"/>
        <v xml:space="preserve"> </v>
      </c>
      <c r="Z39" s="28" t="str">
        <f t="shared" si="30"/>
        <v xml:space="preserve"> </v>
      </c>
      <c r="AA39" s="28" t="str">
        <f t="shared" si="30"/>
        <v xml:space="preserve"> </v>
      </c>
      <c r="AB39" s="28" t="str">
        <f t="shared" si="30"/>
        <v xml:space="preserve"> </v>
      </c>
      <c r="AC39" s="28" t="str">
        <f t="shared" si="30"/>
        <v xml:space="preserve"> </v>
      </c>
      <c r="AD39" s="28" t="str">
        <f t="shared" si="30"/>
        <v xml:space="preserve"> </v>
      </c>
      <c r="AE39" s="28" t="str">
        <f t="shared" si="30"/>
        <v xml:space="preserve"> </v>
      </c>
      <c r="AF39" s="29" t="str">
        <f t="shared" si="30"/>
        <v xml:space="preserve"> </v>
      </c>
    </row>
    <row r="40" spans="2:32" ht="20.100000000000001" customHeight="1" x14ac:dyDescent="0.2">
      <c r="G40" s="7"/>
    </row>
    <row r="41" spans="2:32" s="12" customFormat="1" ht="20.100000000000001" customHeight="1" x14ac:dyDescent="0.25">
      <c r="B41" s="72" t="s">
        <v>17</v>
      </c>
      <c r="C41" s="72"/>
      <c r="D41" s="72"/>
      <c r="E41" s="72"/>
      <c r="F41" s="72"/>
      <c r="G41" s="72"/>
    </row>
    <row r="42" spans="2:32" ht="3" customHeight="1" x14ac:dyDescent="0.2"/>
    <row r="43" spans="2:32" ht="20.100000000000001" customHeight="1" x14ac:dyDescent="0.2">
      <c r="B43" s="76" t="s">
        <v>12</v>
      </c>
      <c r="C43" s="77"/>
      <c r="D43" s="21"/>
      <c r="E43" s="78" t="s">
        <v>13</v>
      </c>
      <c r="F43" s="79"/>
      <c r="G43" s="78"/>
      <c r="H43" s="23"/>
    </row>
    <row r="44" spans="2:32" ht="20.100000000000001" customHeight="1" x14ac:dyDescent="0.2">
      <c r="B44" s="76" t="s">
        <v>14</v>
      </c>
      <c r="C44" s="77"/>
      <c r="D44" s="15"/>
      <c r="E44" s="73" t="s">
        <v>11</v>
      </c>
      <c r="F44" s="74"/>
      <c r="G44" s="75"/>
      <c r="H44" s="22"/>
      <c r="I44" s="6" t="str">
        <f>IF(ISBLANK(H44)," ",IF(H44="mensuelle",12,IF(H44="trimestrielle",4,IF(H44="semestrielle",2))))</f>
        <v xml:space="preserve"> </v>
      </c>
    </row>
    <row r="45" spans="2:32" ht="20.100000000000001" customHeight="1" x14ac:dyDescent="0.2">
      <c r="B45" s="76" t="s">
        <v>15</v>
      </c>
      <c r="C45" s="77"/>
      <c r="D45" s="16"/>
      <c r="E45" s="88" t="s">
        <v>10</v>
      </c>
      <c r="F45" s="89"/>
      <c r="G45" s="89"/>
      <c r="H45" s="24"/>
    </row>
    <row r="46" spans="2:32" ht="21.95" customHeight="1" x14ac:dyDescent="0.2">
      <c r="E46" s="80" t="str">
        <f>IF(ISBLANK(H44)," ",IF(H44="mensuelle","= mensualité maximum possible",IF(H44="trimestrielle","= trimestrialité maxi possible",IF(H44="semestrielle","= semestrialité maxi possible"))))</f>
        <v xml:space="preserve"> </v>
      </c>
      <c r="F46" s="81"/>
      <c r="G46" s="82"/>
      <c r="H46" s="20" t="str">
        <f>IF(ISBLANK(H44)," ",IF(H44="mensuelle",D43*H45/12,IF(H44="trimestrielle",D43*H45/4,IF(H44="semestrielle",D43*H45/2))))</f>
        <v xml:space="preserve"> </v>
      </c>
      <c r="J46" s="6"/>
    </row>
    <row r="47" spans="2:32" ht="9" customHeight="1" x14ac:dyDescent="0.2">
      <c r="G47" s="7"/>
    </row>
    <row r="48" spans="2:32" ht="24.95" customHeight="1" x14ac:dyDescent="0.2">
      <c r="B48" s="63" t="s">
        <v>0</v>
      </c>
      <c r="C48" s="62" t="s">
        <v>1</v>
      </c>
      <c r="D48" s="50">
        <v>2</v>
      </c>
      <c r="E48" s="51">
        <f>D48+1</f>
        <v>3</v>
      </c>
      <c r="F48" s="51">
        <f t="shared" ref="F48:AF48" si="31">E48+1</f>
        <v>4</v>
      </c>
      <c r="G48" s="51">
        <f t="shared" si="31"/>
        <v>5</v>
      </c>
      <c r="H48" s="51">
        <f t="shared" si="31"/>
        <v>6</v>
      </c>
      <c r="I48" s="51">
        <f>H48+1</f>
        <v>7</v>
      </c>
      <c r="J48" s="51">
        <f>I48+1</f>
        <v>8</v>
      </c>
      <c r="K48" s="51">
        <f t="shared" si="31"/>
        <v>9</v>
      </c>
      <c r="L48" s="51">
        <f t="shared" si="31"/>
        <v>10</v>
      </c>
      <c r="M48" s="51">
        <f t="shared" si="31"/>
        <v>11</v>
      </c>
      <c r="N48" s="51">
        <f t="shared" si="31"/>
        <v>12</v>
      </c>
      <c r="O48" s="51">
        <f t="shared" si="31"/>
        <v>13</v>
      </c>
      <c r="P48" s="51">
        <f t="shared" si="31"/>
        <v>14</v>
      </c>
      <c r="Q48" s="51">
        <f t="shared" si="31"/>
        <v>15</v>
      </c>
      <c r="R48" s="51">
        <f t="shared" si="31"/>
        <v>16</v>
      </c>
      <c r="S48" s="51">
        <f t="shared" si="31"/>
        <v>17</v>
      </c>
      <c r="T48" s="51">
        <f t="shared" si="31"/>
        <v>18</v>
      </c>
      <c r="U48" s="51">
        <f t="shared" si="31"/>
        <v>19</v>
      </c>
      <c r="V48" s="51">
        <f t="shared" si="31"/>
        <v>20</v>
      </c>
      <c r="W48" s="51">
        <f t="shared" si="31"/>
        <v>21</v>
      </c>
      <c r="X48" s="51">
        <f t="shared" si="31"/>
        <v>22</v>
      </c>
      <c r="Y48" s="51">
        <f t="shared" si="31"/>
        <v>23</v>
      </c>
      <c r="Z48" s="51">
        <f t="shared" si="31"/>
        <v>24</v>
      </c>
      <c r="AA48" s="51">
        <f t="shared" si="31"/>
        <v>25</v>
      </c>
      <c r="AB48" s="51">
        <f t="shared" si="31"/>
        <v>26</v>
      </c>
      <c r="AC48" s="51">
        <f t="shared" si="31"/>
        <v>27</v>
      </c>
      <c r="AD48" s="51">
        <f t="shared" si="31"/>
        <v>28</v>
      </c>
      <c r="AE48" s="51">
        <f t="shared" si="31"/>
        <v>29</v>
      </c>
      <c r="AF48" s="61">
        <f t="shared" si="31"/>
        <v>30</v>
      </c>
    </row>
    <row r="49" spans="2:32" ht="21.95" customHeight="1" x14ac:dyDescent="0.2">
      <c r="B49" s="69" t="str">
        <f>IF(ISBLANK($D$44)," ",$D$44)</f>
        <v xml:space="preserve"> </v>
      </c>
      <c r="C49" s="58" t="s">
        <v>5</v>
      </c>
      <c r="D49" s="59" t="str">
        <f t="shared" ref="D49:AF49" si="32">IF(ISERROR(PV(t/p_2,d_2*p_2,a/-1,0))," ",PV(t/p_2,d_2*p_2,a/-1,0))</f>
        <v xml:space="preserve"> </v>
      </c>
      <c r="E49" s="59" t="str">
        <f t="shared" si="32"/>
        <v xml:space="preserve"> </v>
      </c>
      <c r="F49" s="59" t="str">
        <f t="shared" si="32"/>
        <v xml:space="preserve"> </v>
      </c>
      <c r="G49" s="59" t="str">
        <f t="shared" si="32"/>
        <v xml:space="preserve"> </v>
      </c>
      <c r="H49" s="59" t="str">
        <f t="shared" si="32"/>
        <v xml:space="preserve"> </v>
      </c>
      <c r="I49" s="59" t="str">
        <f t="shared" si="32"/>
        <v xml:space="preserve"> </v>
      </c>
      <c r="J49" s="59" t="str">
        <f t="shared" si="32"/>
        <v xml:space="preserve"> </v>
      </c>
      <c r="K49" s="59" t="str">
        <f t="shared" si="32"/>
        <v xml:space="preserve"> </v>
      </c>
      <c r="L49" s="59" t="str">
        <f t="shared" si="32"/>
        <v xml:space="preserve"> </v>
      </c>
      <c r="M49" s="59" t="str">
        <f t="shared" si="32"/>
        <v xml:space="preserve"> </v>
      </c>
      <c r="N49" s="59" t="str">
        <f t="shared" si="32"/>
        <v xml:space="preserve"> </v>
      </c>
      <c r="O49" s="59" t="str">
        <f t="shared" si="32"/>
        <v xml:space="preserve"> </v>
      </c>
      <c r="P49" s="59" t="str">
        <f t="shared" si="32"/>
        <v xml:space="preserve"> </v>
      </c>
      <c r="Q49" s="59" t="str">
        <f t="shared" si="32"/>
        <v xml:space="preserve"> </v>
      </c>
      <c r="R49" s="59" t="str">
        <f t="shared" si="32"/>
        <v xml:space="preserve"> </v>
      </c>
      <c r="S49" s="59" t="str">
        <f t="shared" si="32"/>
        <v xml:space="preserve"> </v>
      </c>
      <c r="T49" s="59" t="str">
        <f t="shared" si="32"/>
        <v xml:space="preserve"> </v>
      </c>
      <c r="U49" s="59" t="str">
        <f t="shared" si="32"/>
        <v xml:space="preserve"> </v>
      </c>
      <c r="V49" s="59" t="str">
        <f t="shared" si="32"/>
        <v xml:space="preserve"> </v>
      </c>
      <c r="W49" s="59" t="str">
        <f t="shared" si="32"/>
        <v xml:space="preserve"> </v>
      </c>
      <c r="X49" s="59" t="str">
        <f t="shared" si="32"/>
        <v xml:space="preserve"> </v>
      </c>
      <c r="Y49" s="59" t="str">
        <f t="shared" si="32"/>
        <v xml:space="preserve"> </v>
      </c>
      <c r="Z49" s="59" t="str">
        <f t="shared" si="32"/>
        <v xml:space="preserve"> </v>
      </c>
      <c r="AA49" s="59" t="str">
        <f t="shared" si="32"/>
        <v xml:space="preserve"> </v>
      </c>
      <c r="AB49" s="59" t="str">
        <f t="shared" si="32"/>
        <v xml:space="preserve"> </v>
      </c>
      <c r="AC49" s="59" t="str">
        <f t="shared" si="32"/>
        <v xml:space="preserve"> </v>
      </c>
      <c r="AD49" s="59" t="str">
        <f t="shared" si="32"/>
        <v xml:space="preserve"> </v>
      </c>
      <c r="AE49" s="59" t="str">
        <f t="shared" si="32"/>
        <v xml:space="preserve"> </v>
      </c>
      <c r="AF49" s="60" t="str">
        <f t="shared" si="32"/>
        <v xml:space="preserve"> </v>
      </c>
    </row>
    <row r="50" spans="2:32" ht="21.95" customHeight="1" x14ac:dyDescent="0.2">
      <c r="B50" s="67"/>
      <c r="C50" s="44" t="s">
        <v>8</v>
      </c>
      <c r="D50" s="26" t="str">
        <f t="shared" ref="D50:AF50" si="33">IF(ISERROR(a*d_2*p_2)," ",a*d_2*p_2)</f>
        <v xml:space="preserve"> </v>
      </c>
      <c r="E50" s="26" t="str">
        <f t="shared" si="33"/>
        <v xml:space="preserve"> </v>
      </c>
      <c r="F50" s="26" t="str">
        <f t="shared" si="33"/>
        <v xml:space="preserve"> </v>
      </c>
      <c r="G50" s="26" t="str">
        <f t="shared" si="33"/>
        <v xml:space="preserve"> </v>
      </c>
      <c r="H50" s="26" t="str">
        <f t="shared" si="33"/>
        <v xml:space="preserve"> </v>
      </c>
      <c r="I50" s="26" t="str">
        <f t="shared" si="33"/>
        <v xml:space="preserve"> </v>
      </c>
      <c r="J50" s="26" t="str">
        <f t="shared" si="33"/>
        <v xml:space="preserve"> </v>
      </c>
      <c r="K50" s="26" t="str">
        <f t="shared" si="33"/>
        <v xml:space="preserve"> </v>
      </c>
      <c r="L50" s="26" t="str">
        <f t="shared" si="33"/>
        <v xml:space="preserve"> </v>
      </c>
      <c r="M50" s="26" t="str">
        <f t="shared" si="33"/>
        <v xml:space="preserve"> </v>
      </c>
      <c r="N50" s="26" t="str">
        <f t="shared" si="33"/>
        <v xml:space="preserve"> </v>
      </c>
      <c r="O50" s="26" t="str">
        <f t="shared" si="33"/>
        <v xml:space="preserve"> </v>
      </c>
      <c r="P50" s="26" t="str">
        <f t="shared" si="33"/>
        <v xml:space="preserve"> </v>
      </c>
      <c r="Q50" s="26" t="str">
        <f t="shared" si="33"/>
        <v xml:space="preserve"> </v>
      </c>
      <c r="R50" s="26" t="str">
        <f t="shared" si="33"/>
        <v xml:space="preserve"> </v>
      </c>
      <c r="S50" s="26" t="str">
        <f t="shared" si="33"/>
        <v xml:space="preserve"> </v>
      </c>
      <c r="T50" s="26" t="str">
        <f t="shared" si="33"/>
        <v xml:space="preserve"> </v>
      </c>
      <c r="U50" s="26" t="str">
        <f t="shared" si="33"/>
        <v xml:space="preserve"> </v>
      </c>
      <c r="V50" s="26" t="str">
        <f t="shared" si="33"/>
        <v xml:space="preserve"> </v>
      </c>
      <c r="W50" s="26" t="str">
        <f t="shared" si="33"/>
        <v xml:space="preserve"> </v>
      </c>
      <c r="X50" s="26" t="str">
        <f t="shared" si="33"/>
        <v xml:space="preserve"> </v>
      </c>
      <c r="Y50" s="26" t="str">
        <f t="shared" si="33"/>
        <v xml:space="preserve"> </v>
      </c>
      <c r="Z50" s="26" t="str">
        <f t="shared" si="33"/>
        <v xml:space="preserve"> </v>
      </c>
      <c r="AA50" s="26" t="str">
        <f t="shared" si="33"/>
        <v xml:space="preserve"> </v>
      </c>
      <c r="AB50" s="26" t="str">
        <f t="shared" si="33"/>
        <v xml:space="preserve"> </v>
      </c>
      <c r="AC50" s="26" t="str">
        <f t="shared" si="33"/>
        <v xml:space="preserve"> </v>
      </c>
      <c r="AD50" s="26" t="str">
        <f t="shared" si="33"/>
        <v xml:space="preserve"> </v>
      </c>
      <c r="AE50" s="26" t="str">
        <f t="shared" si="33"/>
        <v xml:space="preserve"> </v>
      </c>
      <c r="AF50" s="53" t="str">
        <f t="shared" si="33"/>
        <v xml:space="preserve"> </v>
      </c>
    </row>
    <row r="51" spans="2:32" ht="21.95" customHeight="1" x14ac:dyDescent="0.2">
      <c r="B51" s="70"/>
      <c r="C51" s="45" t="s">
        <v>2</v>
      </c>
      <c r="D51" s="36" t="str">
        <f>IF(ISERROR(D50-D49),"",D50-D49)</f>
        <v/>
      </c>
      <c r="E51" s="36" t="str">
        <f t="shared" ref="E51:AF51" si="34">IF(ISERROR(E50-E49),"",E50-E49)</f>
        <v/>
      </c>
      <c r="F51" s="36" t="str">
        <f t="shared" si="34"/>
        <v/>
      </c>
      <c r="G51" s="36" t="str">
        <f t="shared" si="34"/>
        <v/>
      </c>
      <c r="H51" s="36" t="str">
        <f t="shared" si="34"/>
        <v/>
      </c>
      <c r="I51" s="36" t="str">
        <f t="shared" si="34"/>
        <v/>
      </c>
      <c r="J51" s="36" t="str">
        <f t="shared" si="34"/>
        <v/>
      </c>
      <c r="K51" s="36" t="str">
        <f t="shared" si="34"/>
        <v/>
      </c>
      <c r="L51" s="36" t="str">
        <f t="shared" si="34"/>
        <v/>
      </c>
      <c r="M51" s="36" t="str">
        <f t="shared" si="34"/>
        <v/>
      </c>
      <c r="N51" s="36" t="str">
        <f t="shared" si="34"/>
        <v/>
      </c>
      <c r="O51" s="36" t="str">
        <f t="shared" si="34"/>
        <v/>
      </c>
      <c r="P51" s="36" t="str">
        <f t="shared" si="34"/>
        <v/>
      </c>
      <c r="Q51" s="36" t="str">
        <f t="shared" si="34"/>
        <v/>
      </c>
      <c r="R51" s="36" t="str">
        <f t="shared" si="34"/>
        <v/>
      </c>
      <c r="S51" s="36" t="str">
        <f t="shared" si="34"/>
        <v/>
      </c>
      <c r="T51" s="36" t="str">
        <f t="shared" si="34"/>
        <v/>
      </c>
      <c r="U51" s="36" t="str">
        <f t="shared" si="34"/>
        <v/>
      </c>
      <c r="V51" s="36" t="str">
        <f t="shared" si="34"/>
        <v/>
      </c>
      <c r="W51" s="36" t="str">
        <f t="shared" si="34"/>
        <v/>
      </c>
      <c r="X51" s="36" t="str">
        <f t="shared" si="34"/>
        <v/>
      </c>
      <c r="Y51" s="36" t="str">
        <f t="shared" si="34"/>
        <v/>
      </c>
      <c r="Z51" s="36" t="str">
        <f t="shared" si="34"/>
        <v/>
      </c>
      <c r="AA51" s="36" t="str">
        <f t="shared" si="34"/>
        <v/>
      </c>
      <c r="AB51" s="36" t="str">
        <f t="shared" si="34"/>
        <v/>
      </c>
      <c r="AC51" s="36" t="str">
        <f t="shared" si="34"/>
        <v/>
      </c>
      <c r="AD51" s="36" t="str">
        <f t="shared" si="34"/>
        <v/>
      </c>
      <c r="AE51" s="36" t="str">
        <f t="shared" si="34"/>
        <v/>
      </c>
      <c r="AF51" s="54" t="str">
        <f t="shared" si="34"/>
        <v/>
      </c>
    </row>
    <row r="52" spans="2:32" ht="21.95" customHeight="1" x14ac:dyDescent="0.2">
      <c r="B52" s="66" t="str">
        <f>IF(ISERROR(B49+$D$45)," ",B49+$D$45)</f>
        <v xml:space="preserve"> </v>
      </c>
      <c r="C52" s="46" t="s">
        <v>3</v>
      </c>
      <c r="D52" s="47" t="str">
        <f t="shared" ref="D52:AF52" si="35">IF(ISERROR(PV(t/p_2,d_2*p_2,a/-1,0))," ",PV(t/p_2,d_2*p_2,a/-1,0))</f>
        <v xml:space="preserve"> </v>
      </c>
      <c r="E52" s="47" t="str">
        <f t="shared" si="35"/>
        <v xml:space="preserve"> </v>
      </c>
      <c r="F52" s="47" t="str">
        <f t="shared" si="35"/>
        <v xml:space="preserve"> </v>
      </c>
      <c r="G52" s="47" t="str">
        <f t="shared" si="35"/>
        <v xml:space="preserve"> </v>
      </c>
      <c r="H52" s="47" t="str">
        <f t="shared" si="35"/>
        <v xml:space="preserve"> </v>
      </c>
      <c r="I52" s="47" t="str">
        <f t="shared" si="35"/>
        <v xml:space="preserve"> </v>
      </c>
      <c r="J52" s="47" t="str">
        <f t="shared" si="35"/>
        <v xml:space="preserve"> </v>
      </c>
      <c r="K52" s="47" t="str">
        <f t="shared" si="35"/>
        <v xml:space="preserve"> </v>
      </c>
      <c r="L52" s="47" t="str">
        <f>IF(ISERROR(PV(t/p_2,d_2*p_2,a/-1,0))," ",PV(t/p_2,d_2*p_2,a/-1,0))</f>
        <v xml:space="preserve"> </v>
      </c>
      <c r="M52" s="47" t="str">
        <f t="shared" si="35"/>
        <v xml:space="preserve"> </v>
      </c>
      <c r="N52" s="47" t="str">
        <f t="shared" si="35"/>
        <v xml:space="preserve"> </v>
      </c>
      <c r="O52" s="47" t="str">
        <f t="shared" si="35"/>
        <v xml:space="preserve"> </v>
      </c>
      <c r="P52" s="47" t="str">
        <f t="shared" si="35"/>
        <v xml:space="preserve"> </v>
      </c>
      <c r="Q52" s="47" t="str">
        <f t="shared" si="35"/>
        <v xml:space="preserve"> </v>
      </c>
      <c r="R52" s="47" t="str">
        <f t="shared" si="35"/>
        <v xml:space="preserve"> </v>
      </c>
      <c r="S52" s="47" t="str">
        <f t="shared" si="35"/>
        <v xml:space="preserve"> </v>
      </c>
      <c r="T52" s="47" t="str">
        <f t="shared" si="35"/>
        <v xml:space="preserve"> </v>
      </c>
      <c r="U52" s="47" t="str">
        <f t="shared" si="35"/>
        <v xml:space="preserve"> </v>
      </c>
      <c r="V52" s="47" t="str">
        <f t="shared" si="35"/>
        <v xml:space="preserve"> </v>
      </c>
      <c r="W52" s="47" t="str">
        <f t="shared" si="35"/>
        <v xml:space="preserve"> </v>
      </c>
      <c r="X52" s="47" t="str">
        <f t="shared" si="35"/>
        <v xml:space="preserve"> </v>
      </c>
      <c r="Y52" s="47" t="str">
        <f t="shared" si="35"/>
        <v xml:space="preserve"> </v>
      </c>
      <c r="Z52" s="47" t="str">
        <f t="shared" si="35"/>
        <v xml:space="preserve"> </v>
      </c>
      <c r="AA52" s="47" t="str">
        <f t="shared" si="35"/>
        <v xml:space="preserve"> </v>
      </c>
      <c r="AB52" s="47" t="str">
        <f t="shared" si="35"/>
        <v xml:space="preserve"> </v>
      </c>
      <c r="AC52" s="47" t="str">
        <f t="shared" si="35"/>
        <v xml:space="preserve"> </v>
      </c>
      <c r="AD52" s="47" t="str">
        <f t="shared" si="35"/>
        <v xml:space="preserve"> </v>
      </c>
      <c r="AE52" s="47" t="str">
        <f>IF(ISERROR(PV(t/p_2,d_2*p_2,a/-1,0))," ",PV(t/p_2,d_2*p_2,a/-1,0))</f>
        <v xml:space="preserve"> </v>
      </c>
      <c r="AF52" s="55" t="str">
        <f t="shared" si="35"/>
        <v xml:space="preserve"> </v>
      </c>
    </row>
    <row r="53" spans="2:32" ht="21.95" customHeight="1" x14ac:dyDescent="0.2">
      <c r="B53" s="67"/>
      <c r="C53" s="44" t="s">
        <v>8</v>
      </c>
      <c r="D53" s="26" t="str">
        <f t="shared" ref="D53:AF53" si="36">IF(ISERROR(a*d_2*p_2)," ",a*d_2*p_2)</f>
        <v xml:space="preserve"> </v>
      </c>
      <c r="E53" s="26" t="str">
        <f t="shared" si="36"/>
        <v xml:space="preserve"> </v>
      </c>
      <c r="F53" s="26" t="str">
        <f t="shared" si="36"/>
        <v xml:space="preserve"> </v>
      </c>
      <c r="G53" s="26" t="str">
        <f t="shared" si="36"/>
        <v xml:space="preserve"> </v>
      </c>
      <c r="H53" s="26" t="str">
        <f t="shared" si="36"/>
        <v xml:space="preserve"> </v>
      </c>
      <c r="I53" s="26" t="str">
        <f t="shared" si="36"/>
        <v xml:space="preserve"> </v>
      </c>
      <c r="J53" s="26" t="str">
        <f t="shared" si="36"/>
        <v xml:space="preserve"> </v>
      </c>
      <c r="K53" s="26" t="str">
        <f t="shared" si="36"/>
        <v xml:space="preserve"> </v>
      </c>
      <c r="L53" s="26" t="str">
        <f t="shared" si="36"/>
        <v xml:space="preserve"> </v>
      </c>
      <c r="M53" s="26" t="str">
        <f t="shared" si="36"/>
        <v xml:space="preserve"> </v>
      </c>
      <c r="N53" s="26" t="str">
        <f t="shared" si="36"/>
        <v xml:space="preserve"> </v>
      </c>
      <c r="O53" s="26" t="str">
        <f t="shared" si="36"/>
        <v xml:space="preserve"> </v>
      </c>
      <c r="P53" s="26" t="str">
        <f t="shared" si="36"/>
        <v xml:space="preserve"> </v>
      </c>
      <c r="Q53" s="26" t="str">
        <f t="shared" si="36"/>
        <v xml:space="preserve"> </v>
      </c>
      <c r="R53" s="26" t="str">
        <f t="shared" si="36"/>
        <v xml:space="preserve"> </v>
      </c>
      <c r="S53" s="26" t="str">
        <f t="shared" si="36"/>
        <v xml:space="preserve"> </v>
      </c>
      <c r="T53" s="26" t="str">
        <f t="shared" si="36"/>
        <v xml:space="preserve"> </v>
      </c>
      <c r="U53" s="26" t="str">
        <f t="shared" si="36"/>
        <v xml:space="preserve"> </v>
      </c>
      <c r="V53" s="26" t="str">
        <f t="shared" si="36"/>
        <v xml:space="preserve"> </v>
      </c>
      <c r="W53" s="26" t="str">
        <f t="shared" si="36"/>
        <v xml:space="preserve"> </v>
      </c>
      <c r="X53" s="26" t="str">
        <f t="shared" si="36"/>
        <v xml:space="preserve"> </v>
      </c>
      <c r="Y53" s="26" t="str">
        <f t="shared" si="36"/>
        <v xml:space="preserve"> </v>
      </c>
      <c r="Z53" s="26" t="str">
        <f t="shared" si="36"/>
        <v xml:space="preserve"> </v>
      </c>
      <c r="AA53" s="26" t="str">
        <f t="shared" si="36"/>
        <v xml:space="preserve"> </v>
      </c>
      <c r="AB53" s="26" t="str">
        <f t="shared" si="36"/>
        <v xml:space="preserve"> </v>
      </c>
      <c r="AC53" s="26" t="str">
        <f t="shared" si="36"/>
        <v xml:space="preserve"> </v>
      </c>
      <c r="AD53" s="26" t="str">
        <f t="shared" si="36"/>
        <v xml:space="preserve"> </v>
      </c>
      <c r="AE53" s="26" t="str">
        <f t="shared" si="36"/>
        <v xml:space="preserve"> </v>
      </c>
      <c r="AF53" s="53" t="str">
        <f t="shared" si="36"/>
        <v xml:space="preserve"> </v>
      </c>
    </row>
    <row r="54" spans="2:32" s="11" customFormat="1" ht="21.95" customHeight="1" x14ac:dyDescent="0.2">
      <c r="B54" s="71"/>
      <c r="C54" s="45" t="s">
        <v>2</v>
      </c>
      <c r="D54" s="36" t="str">
        <f t="shared" ref="D54:AF54" si="37">IF(ISERROR(D53-D52),"",D53-D52)</f>
        <v/>
      </c>
      <c r="E54" s="36" t="str">
        <f t="shared" si="37"/>
        <v/>
      </c>
      <c r="F54" s="36" t="str">
        <f t="shared" si="37"/>
        <v/>
      </c>
      <c r="G54" s="36" t="str">
        <f t="shared" si="37"/>
        <v/>
      </c>
      <c r="H54" s="36" t="str">
        <f t="shared" si="37"/>
        <v/>
      </c>
      <c r="I54" s="36" t="str">
        <f t="shared" si="37"/>
        <v/>
      </c>
      <c r="J54" s="36" t="str">
        <f t="shared" si="37"/>
        <v/>
      </c>
      <c r="K54" s="36" t="str">
        <f t="shared" si="37"/>
        <v/>
      </c>
      <c r="L54" s="36" t="str">
        <f t="shared" si="37"/>
        <v/>
      </c>
      <c r="M54" s="36" t="str">
        <f t="shared" si="37"/>
        <v/>
      </c>
      <c r="N54" s="36" t="str">
        <f t="shared" si="37"/>
        <v/>
      </c>
      <c r="O54" s="36" t="str">
        <f t="shared" si="37"/>
        <v/>
      </c>
      <c r="P54" s="36" t="str">
        <f t="shared" si="37"/>
        <v/>
      </c>
      <c r="Q54" s="36" t="str">
        <f t="shared" si="37"/>
        <v/>
      </c>
      <c r="R54" s="36" t="str">
        <f t="shared" si="37"/>
        <v/>
      </c>
      <c r="S54" s="36" t="str">
        <f t="shared" si="37"/>
        <v/>
      </c>
      <c r="T54" s="36" t="str">
        <f t="shared" si="37"/>
        <v/>
      </c>
      <c r="U54" s="36" t="str">
        <f t="shared" si="37"/>
        <v/>
      </c>
      <c r="V54" s="36" t="str">
        <f t="shared" si="37"/>
        <v/>
      </c>
      <c r="W54" s="36" t="str">
        <f t="shared" si="37"/>
        <v/>
      </c>
      <c r="X54" s="36" t="str">
        <f t="shared" si="37"/>
        <v/>
      </c>
      <c r="Y54" s="36" t="str">
        <f t="shared" si="37"/>
        <v/>
      </c>
      <c r="Z54" s="36" t="str">
        <f t="shared" si="37"/>
        <v/>
      </c>
      <c r="AA54" s="36" t="str">
        <f t="shared" si="37"/>
        <v/>
      </c>
      <c r="AB54" s="36" t="str">
        <f t="shared" si="37"/>
        <v/>
      </c>
      <c r="AC54" s="36" t="str">
        <f t="shared" si="37"/>
        <v/>
      </c>
      <c r="AD54" s="36" t="str">
        <f t="shared" si="37"/>
        <v/>
      </c>
      <c r="AE54" s="36" t="str">
        <f t="shared" si="37"/>
        <v/>
      </c>
      <c r="AF54" s="54" t="str">
        <f t="shared" si="37"/>
        <v/>
      </c>
    </row>
    <row r="55" spans="2:32" ht="21.95" customHeight="1" x14ac:dyDescent="0.2">
      <c r="B55" s="69" t="str">
        <f>IF(ISERROR(B52+$D$45)," ",B52+$D$45)</f>
        <v xml:space="preserve"> </v>
      </c>
      <c r="C55" s="46" t="s">
        <v>3</v>
      </c>
      <c r="D55" s="47" t="str">
        <f t="shared" ref="D55:AF55" si="38">IF(ISERROR(PV(t/p_2,d_2*p_2,a/-1,0))," ",PV(t/p_2,d_2*p_2,a/-1,0))</f>
        <v xml:space="preserve"> </v>
      </c>
      <c r="E55" s="47" t="str">
        <f t="shared" si="38"/>
        <v xml:space="preserve"> </v>
      </c>
      <c r="F55" s="47" t="str">
        <f t="shared" si="38"/>
        <v xml:space="preserve"> </v>
      </c>
      <c r="G55" s="47" t="str">
        <f t="shared" si="38"/>
        <v xml:space="preserve"> </v>
      </c>
      <c r="H55" s="47" t="str">
        <f t="shared" si="38"/>
        <v xml:space="preserve"> </v>
      </c>
      <c r="I55" s="47" t="str">
        <f t="shared" si="38"/>
        <v xml:space="preserve"> </v>
      </c>
      <c r="J55" s="47" t="str">
        <f t="shared" si="38"/>
        <v xml:space="preserve"> </v>
      </c>
      <c r="K55" s="47" t="str">
        <f t="shared" si="38"/>
        <v xml:space="preserve"> </v>
      </c>
      <c r="L55" s="47" t="str">
        <f>IF(ISERROR(PV(t/p_2,d_2*p_2,a/-1,0))," ",PV(t/p_2,d_2*p_2,a/-1,0))</f>
        <v xml:space="preserve"> </v>
      </c>
      <c r="M55" s="47" t="str">
        <f t="shared" si="38"/>
        <v xml:space="preserve"> </v>
      </c>
      <c r="N55" s="47" t="str">
        <f t="shared" si="38"/>
        <v xml:space="preserve"> </v>
      </c>
      <c r="O55" s="47" t="str">
        <f t="shared" si="38"/>
        <v xml:space="preserve"> </v>
      </c>
      <c r="P55" s="47" t="str">
        <f t="shared" si="38"/>
        <v xml:space="preserve"> </v>
      </c>
      <c r="Q55" s="47" t="str">
        <f t="shared" si="38"/>
        <v xml:space="preserve"> </v>
      </c>
      <c r="R55" s="47" t="str">
        <f t="shared" si="38"/>
        <v xml:space="preserve"> </v>
      </c>
      <c r="S55" s="47" t="str">
        <f t="shared" si="38"/>
        <v xml:space="preserve"> </v>
      </c>
      <c r="T55" s="47" t="str">
        <f t="shared" si="38"/>
        <v xml:space="preserve"> </v>
      </c>
      <c r="U55" s="47" t="str">
        <f t="shared" si="38"/>
        <v xml:space="preserve"> </v>
      </c>
      <c r="V55" s="47" t="str">
        <f t="shared" si="38"/>
        <v xml:space="preserve"> </v>
      </c>
      <c r="W55" s="47" t="str">
        <f t="shared" si="38"/>
        <v xml:space="preserve"> </v>
      </c>
      <c r="X55" s="47" t="str">
        <f t="shared" si="38"/>
        <v xml:space="preserve"> </v>
      </c>
      <c r="Y55" s="47" t="str">
        <f t="shared" si="38"/>
        <v xml:space="preserve"> </v>
      </c>
      <c r="Z55" s="47" t="str">
        <f t="shared" si="38"/>
        <v xml:space="preserve"> </v>
      </c>
      <c r="AA55" s="47" t="str">
        <f t="shared" si="38"/>
        <v xml:space="preserve"> </v>
      </c>
      <c r="AB55" s="47" t="str">
        <f t="shared" si="38"/>
        <v xml:space="preserve"> </v>
      </c>
      <c r="AC55" s="47" t="str">
        <f t="shared" si="38"/>
        <v xml:space="preserve"> </v>
      </c>
      <c r="AD55" s="47" t="str">
        <f t="shared" si="38"/>
        <v xml:space="preserve"> </v>
      </c>
      <c r="AE55" s="47" t="str">
        <f>IF(ISERROR(PV(t/p_2,d_2*p_2,a/-1,0))," ",PV(t/p_2,d_2*p_2,a/-1,0))</f>
        <v xml:space="preserve"> </v>
      </c>
      <c r="AF55" s="55" t="str">
        <f t="shared" si="38"/>
        <v xml:space="preserve"> </v>
      </c>
    </row>
    <row r="56" spans="2:32" ht="21.95" customHeight="1" x14ac:dyDescent="0.2">
      <c r="B56" s="67"/>
      <c r="C56" s="44" t="s">
        <v>8</v>
      </c>
      <c r="D56" s="26" t="str">
        <f t="shared" ref="D56:AF56" si="39">IF(ISERROR(a*d_2*p_2)," ",a*d_2*p_2)</f>
        <v xml:space="preserve"> </v>
      </c>
      <c r="E56" s="26" t="str">
        <f t="shared" si="39"/>
        <v xml:space="preserve"> </v>
      </c>
      <c r="F56" s="26" t="str">
        <f t="shared" si="39"/>
        <v xml:space="preserve"> </v>
      </c>
      <c r="G56" s="26" t="str">
        <f t="shared" si="39"/>
        <v xml:space="preserve"> </v>
      </c>
      <c r="H56" s="26" t="str">
        <f t="shared" si="39"/>
        <v xml:space="preserve"> </v>
      </c>
      <c r="I56" s="26" t="str">
        <f t="shared" si="39"/>
        <v xml:space="preserve"> </v>
      </c>
      <c r="J56" s="26" t="str">
        <f t="shared" si="39"/>
        <v xml:space="preserve"> </v>
      </c>
      <c r="K56" s="26" t="str">
        <f t="shared" si="39"/>
        <v xml:space="preserve"> </v>
      </c>
      <c r="L56" s="26" t="str">
        <f t="shared" si="39"/>
        <v xml:space="preserve"> </v>
      </c>
      <c r="M56" s="26" t="str">
        <f t="shared" si="39"/>
        <v xml:space="preserve"> </v>
      </c>
      <c r="N56" s="26" t="str">
        <f t="shared" si="39"/>
        <v xml:space="preserve"> </v>
      </c>
      <c r="O56" s="26" t="str">
        <f t="shared" si="39"/>
        <v xml:space="preserve"> </v>
      </c>
      <c r="P56" s="26" t="str">
        <f t="shared" si="39"/>
        <v xml:space="preserve"> </v>
      </c>
      <c r="Q56" s="26" t="str">
        <f t="shared" si="39"/>
        <v xml:space="preserve"> </v>
      </c>
      <c r="R56" s="26" t="str">
        <f t="shared" si="39"/>
        <v xml:space="preserve"> </v>
      </c>
      <c r="S56" s="26" t="str">
        <f t="shared" si="39"/>
        <v xml:space="preserve"> </v>
      </c>
      <c r="T56" s="26" t="str">
        <f t="shared" si="39"/>
        <v xml:space="preserve"> </v>
      </c>
      <c r="U56" s="26" t="str">
        <f t="shared" si="39"/>
        <v xml:space="preserve"> </v>
      </c>
      <c r="V56" s="26" t="str">
        <f t="shared" si="39"/>
        <v xml:space="preserve"> </v>
      </c>
      <c r="W56" s="26" t="str">
        <f t="shared" si="39"/>
        <v xml:space="preserve"> </v>
      </c>
      <c r="X56" s="26" t="str">
        <f t="shared" si="39"/>
        <v xml:space="preserve"> </v>
      </c>
      <c r="Y56" s="26" t="str">
        <f t="shared" si="39"/>
        <v xml:space="preserve"> </v>
      </c>
      <c r="Z56" s="26" t="str">
        <f t="shared" si="39"/>
        <v xml:space="preserve"> </v>
      </c>
      <c r="AA56" s="26" t="str">
        <f t="shared" si="39"/>
        <v xml:space="preserve"> </v>
      </c>
      <c r="AB56" s="26" t="str">
        <f t="shared" si="39"/>
        <v xml:space="preserve"> </v>
      </c>
      <c r="AC56" s="26" t="str">
        <f t="shared" si="39"/>
        <v xml:space="preserve"> </v>
      </c>
      <c r="AD56" s="26" t="str">
        <f t="shared" si="39"/>
        <v xml:space="preserve"> </v>
      </c>
      <c r="AE56" s="26" t="str">
        <f t="shared" si="39"/>
        <v xml:space="preserve"> </v>
      </c>
      <c r="AF56" s="53" t="str">
        <f t="shared" si="39"/>
        <v xml:space="preserve"> </v>
      </c>
    </row>
    <row r="57" spans="2:32" ht="21.95" customHeight="1" x14ac:dyDescent="0.2">
      <c r="B57" s="70"/>
      <c r="C57" s="45" t="s">
        <v>2</v>
      </c>
      <c r="D57" s="36" t="str">
        <f t="shared" ref="D57:AF57" si="40">IF(ISERROR(D56-D55),"",D56-D55)</f>
        <v/>
      </c>
      <c r="E57" s="36" t="str">
        <f t="shared" si="40"/>
        <v/>
      </c>
      <c r="F57" s="36" t="str">
        <f t="shared" si="40"/>
        <v/>
      </c>
      <c r="G57" s="36" t="str">
        <f t="shared" si="40"/>
        <v/>
      </c>
      <c r="H57" s="36" t="str">
        <f t="shared" si="40"/>
        <v/>
      </c>
      <c r="I57" s="36" t="str">
        <f t="shared" si="40"/>
        <v/>
      </c>
      <c r="J57" s="36" t="str">
        <f t="shared" si="40"/>
        <v/>
      </c>
      <c r="K57" s="36" t="str">
        <f t="shared" si="40"/>
        <v/>
      </c>
      <c r="L57" s="36" t="str">
        <f t="shared" si="40"/>
        <v/>
      </c>
      <c r="M57" s="36" t="str">
        <f t="shared" si="40"/>
        <v/>
      </c>
      <c r="N57" s="36" t="str">
        <f t="shared" si="40"/>
        <v/>
      </c>
      <c r="O57" s="36" t="str">
        <f t="shared" si="40"/>
        <v/>
      </c>
      <c r="P57" s="36" t="str">
        <f t="shared" si="40"/>
        <v/>
      </c>
      <c r="Q57" s="36" t="str">
        <f t="shared" si="40"/>
        <v/>
      </c>
      <c r="R57" s="36" t="str">
        <f t="shared" si="40"/>
        <v/>
      </c>
      <c r="S57" s="36" t="str">
        <f t="shared" si="40"/>
        <v/>
      </c>
      <c r="T57" s="36" t="str">
        <f t="shared" si="40"/>
        <v/>
      </c>
      <c r="U57" s="36" t="str">
        <f t="shared" si="40"/>
        <v/>
      </c>
      <c r="V57" s="36" t="str">
        <f t="shared" si="40"/>
        <v/>
      </c>
      <c r="W57" s="36" t="str">
        <f t="shared" si="40"/>
        <v/>
      </c>
      <c r="X57" s="36" t="str">
        <f t="shared" si="40"/>
        <v/>
      </c>
      <c r="Y57" s="36" t="str">
        <f t="shared" si="40"/>
        <v/>
      </c>
      <c r="Z57" s="36" t="str">
        <f t="shared" si="40"/>
        <v/>
      </c>
      <c r="AA57" s="36" t="str">
        <f t="shared" si="40"/>
        <v/>
      </c>
      <c r="AB57" s="36" t="str">
        <f t="shared" si="40"/>
        <v/>
      </c>
      <c r="AC57" s="36" t="str">
        <f t="shared" si="40"/>
        <v/>
      </c>
      <c r="AD57" s="36" t="str">
        <f t="shared" si="40"/>
        <v/>
      </c>
      <c r="AE57" s="36" t="str">
        <f t="shared" si="40"/>
        <v/>
      </c>
      <c r="AF57" s="54" t="str">
        <f t="shared" si="40"/>
        <v/>
      </c>
    </row>
    <row r="58" spans="2:32" ht="21.95" customHeight="1" x14ac:dyDescent="0.2">
      <c r="B58" s="66" t="str">
        <f>IF(ISERROR(B55+$D$45)," ",B55+$D$45)</f>
        <v xml:space="preserve"> </v>
      </c>
      <c r="C58" s="46" t="s">
        <v>3</v>
      </c>
      <c r="D58" s="47" t="str">
        <f t="shared" ref="D58:AF58" si="41">IF(ISERROR(PV(t/p_2,d_2*p_2,a/-1,0))," ",PV(t/p_2,d_2*p_2,a/-1,0))</f>
        <v xml:space="preserve"> </v>
      </c>
      <c r="E58" s="47" t="str">
        <f t="shared" si="41"/>
        <v xml:space="preserve"> </v>
      </c>
      <c r="F58" s="47" t="str">
        <f t="shared" si="41"/>
        <v xml:space="preserve"> </v>
      </c>
      <c r="G58" s="47" t="str">
        <f t="shared" si="41"/>
        <v xml:space="preserve"> </v>
      </c>
      <c r="H58" s="47" t="str">
        <f t="shared" si="41"/>
        <v xml:space="preserve"> </v>
      </c>
      <c r="I58" s="47" t="str">
        <f t="shared" si="41"/>
        <v xml:space="preserve"> </v>
      </c>
      <c r="J58" s="47" t="str">
        <f t="shared" si="41"/>
        <v xml:space="preserve"> </v>
      </c>
      <c r="K58" s="47" t="str">
        <f t="shared" si="41"/>
        <v xml:space="preserve"> </v>
      </c>
      <c r="L58" s="47" t="str">
        <f>IF(ISERROR(PV(t/p_2,d_2*p_2,a/-1,0))," ",PV(t/p_2,d_2*p_2,a/-1,0))</f>
        <v xml:space="preserve"> </v>
      </c>
      <c r="M58" s="47" t="str">
        <f t="shared" si="41"/>
        <v xml:space="preserve"> </v>
      </c>
      <c r="N58" s="47" t="str">
        <f t="shared" si="41"/>
        <v xml:space="preserve"> </v>
      </c>
      <c r="O58" s="47" t="str">
        <f t="shared" si="41"/>
        <v xml:space="preserve"> </v>
      </c>
      <c r="P58" s="47" t="str">
        <f t="shared" si="41"/>
        <v xml:space="preserve"> </v>
      </c>
      <c r="Q58" s="47" t="str">
        <f t="shared" si="41"/>
        <v xml:space="preserve"> </v>
      </c>
      <c r="R58" s="47" t="str">
        <f t="shared" si="41"/>
        <v xml:space="preserve"> </v>
      </c>
      <c r="S58" s="47" t="str">
        <f t="shared" si="41"/>
        <v xml:space="preserve"> </v>
      </c>
      <c r="T58" s="47" t="str">
        <f t="shared" si="41"/>
        <v xml:space="preserve"> </v>
      </c>
      <c r="U58" s="47" t="str">
        <f t="shared" si="41"/>
        <v xml:space="preserve"> </v>
      </c>
      <c r="V58" s="47" t="str">
        <f t="shared" si="41"/>
        <v xml:space="preserve"> </v>
      </c>
      <c r="W58" s="47" t="str">
        <f t="shared" si="41"/>
        <v xml:space="preserve"> </v>
      </c>
      <c r="X58" s="47" t="str">
        <f t="shared" si="41"/>
        <v xml:space="preserve"> </v>
      </c>
      <c r="Y58" s="47" t="str">
        <f t="shared" si="41"/>
        <v xml:space="preserve"> </v>
      </c>
      <c r="Z58" s="47" t="str">
        <f t="shared" si="41"/>
        <v xml:space="preserve"> </v>
      </c>
      <c r="AA58" s="47" t="str">
        <f t="shared" si="41"/>
        <v xml:space="preserve"> </v>
      </c>
      <c r="AB58" s="47" t="str">
        <f t="shared" si="41"/>
        <v xml:space="preserve"> </v>
      </c>
      <c r="AC58" s="47" t="str">
        <f t="shared" si="41"/>
        <v xml:space="preserve"> </v>
      </c>
      <c r="AD58" s="47" t="str">
        <f t="shared" si="41"/>
        <v xml:space="preserve"> </v>
      </c>
      <c r="AE58" s="47" t="str">
        <f>IF(ISERROR(PV(t/p_2,d_2*p_2,a/-1,0))," ",PV(t/p_2,d_2*p_2,a/-1,0))</f>
        <v xml:space="preserve"> </v>
      </c>
      <c r="AF58" s="55" t="str">
        <f t="shared" si="41"/>
        <v xml:space="preserve"> </v>
      </c>
    </row>
    <row r="59" spans="2:32" ht="21.95" customHeight="1" x14ac:dyDescent="0.2">
      <c r="B59" s="67"/>
      <c r="C59" s="44" t="s">
        <v>8</v>
      </c>
      <c r="D59" s="26" t="str">
        <f t="shared" ref="D59:AF59" si="42">IF(ISERROR(a*d_2*p_2)," ",a*d_2*p_2)</f>
        <v xml:space="preserve"> </v>
      </c>
      <c r="E59" s="26" t="str">
        <f t="shared" si="42"/>
        <v xml:space="preserve"> </v>
      </c>
      <c r="F59" s="26" t="str">
        <f t="shared" si="42"/>
        <v xml:space="preserve"> </v>
      </c>
      <c r="G59" s="26" t="str">
        <f t="shared" si="42"/>
        <v xml:space="preserve"> </v>
      </c>
      <c r="H59" s="26" t="str">
        <f t="shared" si="42"/>
        <v xml:space="preserve"> </v>
      </c>
      <c r="I59" s="26" t="str">
        <f t="shared" si="42"/>
        <v xml:space="preserve"> </v>
      </c>
      <c r="J59" s="26" t="str">
        <f t="shared" si="42"/>
        <v xml:space="preserve"> </v>
      </c>
      <c r="K59" s="26" t="str">
        <f t="shared" si="42"/>
        <v xml:space="preserve"> </v>
      </c>
      <c r="L59" s="26" t="str">
        <f t="shared" si="42"/>
        <v xml:space="preserve"> </v>
      </c>
      <c r="M59" s="26" t="str">
        <f t="shared" si="42"/>
        <v xml:space="preserve"> </v>
      </c>
      <c r="N59" s="26" t="str">
        <f t="shared" si="42"/>
        <v xml:space="preserve"> </v>
      </c>
      <c r="O59" s="26" t="str">
        <f t="shared" si="42"/>
        <v xml:space="preserve"> </v>
      </c>
      <c r="P59" s="26" t="str">
        <f t="shared" si="42"/>
        <v xml:space="preserve"> </v>
      </c>
      <c r="Q59" s="26" t="str">
        <f t="shared" si="42"/>
        <v xml:space="preserve"> </v>
      </c>
      <c r="R59" s="26" t="str">
        <f t="shared" si="42"/>
        <v xml:space="preserve"> </v>
      </c>
      <c r="S59" s="26" t="str">
        <f t="shared" si="42"/>
        <v xml:space="preserve"> </v>
      </c>
      <c r="T59" s="26" t="str">
        <f t="shared" si="42"/>
        <v xml:space="preserve"> </v>
      </c>
      <c r="U59" s="26" t="str">
        <f t="shared" si="42"/>
        <v xml:space="preserve"> </v>
      </c>
      <c r="V59" s="26" t="str">
        <f t="shared" si="42"/>
        <v xml:space="preserve"> </v>
      </c>
      <c r="W59" s="26" t="str">
        <f t="shared" si="42"/>
        <v xml:space="preserve"> </v>
      </c>
      <c r="X59" s="26" t="str">
        <f t="shared" si="42"/>
        <v xml:space="preserve"> </v>
      </c>
      <c r="Y59" s="26" t="str">
        <f t="shared" si="42"/>
        <v xml:space="preserve"> </v>
      </c>
      <c r="Z59" s="26" t="str">
        <f t="shared" si="42"/>
        <v xml:space="preserve"> </v>
      </c>
      <c r="AA59" s="26" t="str">
        <f t="shared" si="42"/>
        <v xml:space="preserve"> </v>
      </c>
      <c r="AB59" s="26" t="str">
        <f t="shared" si="42"/>
        <v xml:space="preserve"> </v>
      </c>
      <c r="AC59" s="26" t="str">
        <f t="shared" si="42"/>
        <v xml:space="preserve"> </v>
      </c>
      <c r="AD59" s="26" t="str">
        <f t="shared" si="42"/>
        <v xml:space="preserve"> </v>
      </c>
      <c r="AE59" s="26" t="str">
        <f t="shared" si="42"/>
        <v xml:space="preserve"> </v>
      </c>
      <c r="AF59" s="53" t="str">
        <f t="shared" si="42"/>
        <v xml:space="preserve"> </v>
      </c>
    </row>
    <row r="60" spans="2:32" ht="21.95" customHeight="1" x14ac:dyDescent="0.2">
      <c r="B60" s="71"/>
      <c r="C60" s="45" t="s">
        <v>2</v>
      </c>
      <c r="D60" s="36" t="str">
        <f t="shared" ref="D60:AF60" si="43">IF(ISERROR(D59-D58),"",D59-D58)</f>
        <v/>
      </c>
      <c r="E60" s="36" t="str">
        <f t="shared" si="43"/>
        <v/>
      </c>
      <c r="F60" s="36" t="str">
        <f t="shared" si="43"/>
        <v/>
      </c>
      <c r="G60" s="36" t="str">
        <f t="shared" si="43"/>
        <v/>
      </c>
      <c r="H60" s="36" t="str">
        <f t="shared" si="43"/>
        <v/>
      </c>
      <c r="I60" s="36" t="str">
        <f t="shared" si="43"/>
        <v/>
      </c>
      <c r="J60" s="36" t="str">
        <f t="shared" si="43"/>
        <v/>
      </c>
      <c r="K60" s="36" t="str">
        <f t="shared" si="43"/>
        <v/>
      </c>
      <c r="L60" s="36" t="str">
        <f t="shared" si="43"/>
        <v/>
      </c>
      <c r="M60" s="36" t="str">
        <f t="shared" si="43"/>
        <v/>
      </c>
      <c r="N60" s="36" t="str">
        <f t="shared" si="43"/>
        <v/>
      </c>
      <c r="O60" s="36" t="str">
        <f t="shared" si="43"/>
        <v/>
      </c>
      <c r="P60" s="36" t="str">
        <f t="shared" si="43"/>
        <v/>
      </c>
      <c r="Q60" s="36" t="str">
        <f t="shared" si="43"/>
        <v/>
      </c>
      <c r="R60" s="36" t="str">
        <f t="shared" si="43"/>
        <v/>
      </c>
      <c r="S60" s="36" t="str">
        <f t="shared" si="43"/>
        <v/>
      </c>
      <c r="T60" s="36" t="str">
        <f t="shared" si="43"/>
        <v/>
      </c>
      <c r="U60" s="36" t="str">
        <f t="shared" si="43"/>
        <v/>
      </c>
      <c r="V60" s="36" t="str">
        <f t="shared" si="43"/>
        <v/>
      </c>
      <c r="W60" s="36" t="str">
        <f t="shared" si="43"/>
        <v/>
      </c>
      <c r="X60" s="36" t="str">
        <f t="shared" si="43"/>
        <v/>
      </c>
      <c r="Y60" s="36" t="str">
        <f t="shared" si="43"/>
        <v/>
      </c>
      <c r="Z60" s="36" t="str">
        <f t="shared" si="43"/>
        <v/>
      </c>
      <c r="AA60" s="36" t="str">
        <f t="shared" si="43"/>
        <v/>
      </c>
      <c r="AB60" s="36" t="str">
        <f t="shared" si="43"/>
        <v/>
      </c>
      <c r="AC60" s="36" t="str">
        <f t="shared" si="43"/>
        <v/>
      </c>
      <c r="AD60" s="36" t="str">
        <f t="shared" si="43"/>
        <v/>
      </c>
      <c r="AE60" s="36" t="str">
        <f t="shared" si="43"/>
        <v/>
      </c>
      <c r="AF60" s="54" t="str">
        <f t="shared" si="43"/>
        <v/>
      </c>
    </row>
    <row r="61" spans="2:32" ht="21.95" customHeight="1" x14ac:dyDescent="0.2">
      <c r="B61" s="69" t="str">
        <f>IF(ISERROR(B58+$D$45)," ",B58+$D$45)</f>
        <v xml:space="preserve"> </v>
      </c>
      <c r="C61" s="46" t="s">
        <v>3</v>
      </c>
      <c r="D61" s="47" t="str">
        <f t="shared" ref="D61:AF61" si="44">IF(ISERROR(PV(t/p_2,d_2*p_2,a/-1,0))," ",PV(t/p_2,d_2*p_2,a/-1,0))</f>
        <v xml:space="preserve"> </v>
      </c>
      <c r="E61" s="47" t="str">
        <f t="shared" si="44"/>
        <v xml:space="preserve"> </v>
      </c>
      <c r="F61" s="47" t="str">
        <f t="shared" si="44"/>
        <v xml:space="preserve"> </v>
      </c>
      <c r="G61" s="47" t="str">
        <f t="shared" si="44"/>
        <v xml:space="preserve"> </v>
      </c>
      <c r="H61" s="47" t="str">
        <f t="shared" si="44"/>
        <v xml:space="preserve"> </v>
      </c>
      <c r="I61" s="47" t="str">
        <f t="shared" si="44"/>
        <v xml:space="preserve"> </v>
      </c>
      <c r="J61" s="47" t="str">
        <f t="shared" si="44"/>
        <v xml:space="preserve"> </v>
      </c>
      <c r="K61" s="47" t="str">
        <f t="shared" si="44"/>
        <v xml:space="preserve"> </v>
      </c>
      <c r="L61" s="47" t="str">
        <f>IF(ISERROR(PV(t/p_2,d_2*p_2,a/-1,0))," ",PV(t/p_2,d_2*p_2,a/-1,0))</f>
        <v xml:space="preserve"> </v>
      </c>
      <c r="M61" s="47" t="str">
        <f t="shared" si="44"/>
        <v xml:space="preserve"> </v>
      </c>
      <c r="N61" s="47" t="str">
        <f t="shared" si="44"/>
        <v xml:space="preserve"> </v>
      </c>
      <c r="O61" s="47" t="str">
        <f t="shared" si="44"/>
        <v xml:space="preserve"> </v>
      </c>
      <c r="P61" s="47" t="str">
        <f t="shared" si="44"/>
        <v xml:space="preserve"> </v>
      </c>
      <c r="Q61" s="47" t="str">
        <f t="shared" si="44"/>
        <v xml:space="preserve"> </v>
      </c>
      <c r="R61" s="47" t="str">
        <f t="shared" si="44"/>
        <v xml:space="preserve"> </v>
      </c>
      <c r="S61" s="47" t="str">
        <f t="shared" si="44"/>
        <v xml:space="preserve"> </v>
      </c>
      <c r="T61" s="47" t="str">
        <f t="shared" si="44"/>
        <v xml:space="preserve"> </v>
      </c>
      <c r="U61" s="47" t="str">
        <f t="shared" si="44"/>
        <v xml:space="preserve"> </v>
      </c>
      <c r="V61" s="47" t="str">
        <f t="shared" si="44"/>
        <v xml:space="preserve"> </v>
      </c>
      <c r="W61" s="47" t="str">
        <f t="shared" si="44"/>
        <v xml:space="preserve"> </v>
      </c>
      <c r="X61" s="47" t="str">
        <f t="shared" si="44"/>
        <v xml:space="preserve"> </v>
      </c>
      <c r="Y61" s="47" t="str">
        <f t="shared" si="44"/>
        <v xml:space="preserve"> </v>
      </c>
      <c r="Z61" s="47" t="str">
        <f t="shared" si="44"/>
        <v xml:space="preserve"> </v>
      </c>
      <c r="AA61" s="47" t="str">
        <f t="shared" si="44"/>
        <v xml:space="preserve"> </v>
      </c>
      <c r="AB61" s="47" t="str">
        <f t="shared" si="44"/>
        <v xml:space="preserve"> </v>
      </c>
      <c r="AC61" s="47" t="str">
        <f t="shared" si="44"/>
        <v xml:space="preserve"> </v>
      </c>
      <c r="AD61" s="47" t="str">
        <f t="shared" si="44"/>
        <v xml:space="preserve"> </v>
      </c>
      <c r="AE61" s="47" t="str">
        <f>IF(ISERROR(PV(t/p_2,d_2*p_2,a/-1,0))," ",PV(t/p_2,d_2*p_2,a/-1,0))</f>
        <v xml:space="preserve"> </v>
      </c>
      <c r="AF61" s="55" t="str">
        <f t="shared" si="44"/>
        <v xml:space="preserve"> </v>
      </c>
    </row>
    <row r="62" spans="2:32" ht="21.95" customHeight="1" x14ac:dyDescent="0.2">
      <c r="B62" s="67"/>
      <c r="C62" s="44" t="s">
        <v>8</v>
      </c>
      <c r="D62" s="26" t="str">
        <f t="shared" ref="D62:AF62" si="45">IF(ISERROR(a*d_2*p_2)," ",a*d_2*p_2)</f>
        <v xml:space="preserve"> </v>
      </c>
      <c r="E62" s="26" t="str">
        <f t="shared" si="45"/>
        <v xml:space="preserve"> </v>
      </c>
      <c r="F62" s="26" t="str">
        <f t="shared" si="45"/>
        <v xml:space="preserve"> </v>
      </c>
      <c r="G62" s="26" t="str">
        <f t="shared" si="45"/>
        <v xml:space="preserve"> </v>
      </c>
      <c r="H62" s="26" t="str">
        <f t="shared" si="45"/>
        <v xml:space="preserve"> </v>
      </c>
      <c r="I62" s="26" t="str">
        <f t="shared" si="45"/>
        <v xml:space="preserve"> </v>
      </c>
      <c r="J62" s="26" t="str">
        <f t="shared" si="45"/>
        <v xml:space="preserve"> </v>
      </c>
      <c r="K62" s="26" t="str">
        <f t="shared" si="45"/>
        <v xml:space="preserve"> </v>
      </c>
      <c r="L62" s="26" t="str">
        <f t="shared" si="45"/>
        <v xml:space="preserve"> </v>
      </c>
      <c r="M62" s="26" t="str">
        <f t="shared" si="45"/>
        <v xml:space="preserve"> </v>
      </c>
      <c r="N62" s="26" t="str">
        <f t="shared" si="45"/>
        <v xml:space="preserve"> </v>
      </c>
      <c r="O62" s="26" t="str">
        <f t="shared" si="45"/>
        <v xml:space="preserve"> </v>
      </c>
      <c r="P62" s="26" t="str">
        <f t="shared" si="45"/>
        <v xml:space="preserve"> </v>
      </c>
      <c r="Q62" s="26" t="str">
        <f t="shared" si="45"/>
        <v xml:space="preserve"> </v>
      </c>
      <c r="R62" s="26" t="str">
        <f t="shared" si="45"/>
        <v xml:space="preserve"> </v>
      </c>
      <c r="S62" s="26" t="str">
        <f t="shared" si="45"/>
        <v xml:space="preserve"> </v>
      </c>
      <c r="T62" s="26" t="str">
        <f t="shared" si="45"/>
        <v xml:space="preserve"> </v>
      </c>
      <c r="U62" s="26" t="str">
        <f t="shared" si="45"/>
        <v xml:space="preserve"> </v>
      </c>
      <c r="V62" s="26" t="str">
        <f t="shared" si="45"/>
        <v xml:space="preserve"> </v>
      </c>
      <c r="W62" s="26" t="str">
        <f t="shared" si="45"/>
        <v xml:space="preserve"> </v>
      </c>
      <c r="X62" s="26" t="str">
        <f t="shared" si="45"/>
        <v xml:space="preserve"> </v>
      </c>
      <c r="Y62" s="26" t="str">
        <f t="shared" si="45"/>
        <v xml:space="preserve"> </v>
      </c>
      <c r="Z62" s="26" t="str">
        <f t="shared" si="45"/>
        <v xml:space="preserve"> </v>
      </c>
      <c r="AA62" s="26" t="str">
        <f t="shared" si="45"/>
        <v xml:space="preserve"> </v>
      </c>
      <c r="AB62" s="26" t="str">
        <f t="shared" si="45"/>
        <v xml:space="preserve"> </v>
      </c>
      <c r="AC62" s="26" t="str">
        <f t="shared" si="45"/>
        <v xml:space="preserve"> </v>
      </c>
      <c r="AD62" s="26" t="str">
        <f t="shared" si="45"/>
        <v xml:space="preserve"> </v>
      </c>
      <c r="AE62" s="26" t="str">
        <f t="shared" si="45"/>
        <v xml:space="preserve"> </v>
      </c>
      <c r="AF62" s="53" t="str">
        <f t="shared" si="45"/>
        <v xml:space="preserve"> </v>
      </c>
    </row>
    <row r="63" spans="2:32" ht="21.95" customHeight="1" x14ac:dyDescent="0.2">
      <c r="B63" s="70"/>
      <c r="C63" s="45" t="s">
        <v>2</v>
      </c>
      <c r="D63" s="36" t="str">
        <f t="shared" ref="D63:AF63" si="46">IF(ISERROR(D62-D61),"",D62-D61)</f>
        <v/>
      </c>
      <c r="E63" s="36" t="str">
        <f t="shared" si="46"/>
        <v/>
      </c>
      <c r="F63" s="36" t="str">
        <f t="shared" si="46"/>
        <v/>
      </c>
      <c r="G63" s="36" t="str">
        <f t="shared" si="46"/>
        <v/>
      </c>
      <c r="H63" s="36" t="str">
        <f t="shared" si="46"/>
        <v/>
      </c>
      <c r="I63" s="36" t="str">
        <f t="shared" si="46"/>
        <v/>
      </c>
      <c r="J63" s="36" t="str">
        <f t="shared" si="46"/>
        <v/>
      </c>
      <c r="K63" s="36" t="str">
        <f t="shared" si="46"/>
        <v/>
      </c>
      <c r="L63" s="36" t="str">
        <f t="shared" si="46"/>
        <v/>
      </c>
      <c r="M63" s="36" t="str">
        <f t="shared" si="46"/>
        <v/>
      </c>
      <c r="N63" s="36" t="str">
        <f t="shared" si="46"/>
        <v/>
      </c>
      <c r="O63" s="36" t="str">
        <f t="shared" si="46"/>
        <v/>
      </c>
      <c r="P63" s="36" t="str">
        <f t="shared" si="46"/>
        <v/>
      </c>
      <c r="Q63" s="36" t="str">
        <f t="shared" si="46"/>
        <v/>
      </c>
      <c r="R63" s="36" t="str">
        <f t="shared" si="46"/>
        <v/>
      </c>
      <c r="S63" s="36" t="str">
        <f t="shared" si="46"/>
        <v/>
      </c>
      <c r="T63" s="36" t="str">
        <f t="shared" si="46"/>
        <v/>
      </c>
      <c r="U63" s="36" t="str">
        <f t="shared" si="46"/>
        <v/>
      </c>
      <c r="V63" s="36" t="str">
        <f t="shared" si="46"/>
        <v/>
      </c>
      <c r="W63" s="36" t="str">
        <f t="shared" si="46"/>
        <v/>
      </c>
      <c r="X63" s="36" t="str">
        <f t="shared" si="46"/>
        <v/>
      </c>
      <c r="Y63" s="36" t="str">
        <f t="shared" si="46"/>
        <v/>
      </c>
      <c r="Z63" s="36" t="str">
        <f t="shared" si="46"/>
        <v/>
      </c>
      <c r="AA63" s="36" t="str">
        <f t="shared" si="46"/>
        <v/>
      </c>
      <c r="AB63" s="36" t="str">
        <f t="shared" si="46"/>
        <v/>
      </c>
      <c r="AC63" s="36" t="str">
        <f t="shared" si="46"/>
        <v/>
      </c>
      <c r="AD63" s="36" t="str">
        <f t="shared" si="46"/>
        <v/>
      </c>
      <c r="AE63" s="36" t="str">
        <f t="shared" si="46"/>
        <v/>
      </c>
      <c r="AF63" s="54" t="str">
        <f t="shared" si="46"/>
        <v/>
      </c>
    </row>
    <row r="64" spans="2:32" ht="21.95" customHeight="1" x14ac:dyDescent="0.2">
      <c r="B64" s="66" t="str">
        <f>IF(ISERROR(B61+$D$45)," ",B61+$D$45)</f>
        <v xml:space="preserve"> </v>
      </c>
      <c r="C64" s="46" t="s">
        <v>3</v>
      </c>
      <c r="D64" s="47" t="str">
        <f t="shared" ref="D64:AF64" si="47">IF(ISERROR(PV(t/p_2,d_2*p_2,a/-1,0))," ",PV(t/p_2,d_2*p_2,a/-1,0))</f>
        <v xml:space="preserve"> </v>
      </c>
      <c r="E64" s="47" t="str">
        <f t="shared" si="47"/>
        <v xml:space="preserve"> </v>
      </c>
      <c r="F64" s="47" t="str">
        <f t="shared" si="47"/>
        <v xml:space="preserve"> </v>
      </c>
      <c r="G64" s="47" t="str">
        <f t="shared" si="47"/>
        <v xml:space="preserve"> </v>
      </c>
      <c r="H64" s="47" t="str">
        <f t="shared" si="47"/>
        <v xml:space="preserve"> </v>
      </c>
      <c r="I64" s="47" t="str">
        <f t="shared" si="47"/>
        <v xml:space="preserve"> </v>
      </c>
      <c r="J64" s="47" t="str">
        <f t="shared" si="47"/>
        <v xml:space="preserve"> </v>
      </c>
      <c r="K64" s="47" t="str">
        <f t="shared" si="47"/>
        <v xml:space="preserve"> </v>
      </c>
      <c r="L64" s="47" t="str">
        <f>IF(ISERROR(PV(t/p_2,d_2*p_2,a/-1,0))," ",PV(t/p_2,d_2*p_2,a/-1,0))</f>
        <v xml:space="preserve"> </v>
      </c>
      <c r="M64" s="47" t="str">
        <f t="shared" si="47"/>
        <v xml:space="preserve"> </v>
      </c>
      <c r="N64" s="47" t="str">
        <f t="shared" si="47"/>
        <v xml:space="preserve"> </v>
      </c>
      <c r="O64" s="47" t="str">
        <f t="shared" si="47"/>
        <v xml:space="preserve"> </v>
      </c>
      <c r="P64" s="47" t="str">
        <f t="shared" si="47"/>
        <v xml:space="preserve"> </v>
      </c>
      <c r="Q64" s="47" t="str">
        <f t="shared" si="47"/>
        <v xml:space="preserve"> </v>
      </c>
      <c r="R64" s="47" t="str">
        <f t="shared" si="47"/>
        <v xml:space="preserve"> </v>
      </c>
      <c r="S64" s="47" t="str">
        <f t="shared" si="47"/>
        <v xml:space="preserve"> </v>
      </c>
      <c r="T64" s="47" t="str">
        <f t="shared" si="47"/>
        <v xml:space="preserve"> </v>
      </c>
      <c r="U64" s="47" t="str">
        <f t="shared" si="47"/>
        <v xml:space="preserve"> </v>
      </c>
      <c r="V64" s="47" t="str">
        <f t="shared" si="47"/>
        <v xml:space="preserve"> </v>
      </c>
      <c r="W64" s="47" t="str">
        <f t="shared" si="47"/>
        <v xml:space="preserve"> </v>
      </c>
      <c r="X64" s="47" t="str">
        <f t="shared" si="47"/>
        <v xml:space="preserve"> </v>
      </c>
      <c r="Y64" s="47" t="str">
        <f t="shared" si="47"/>
        <v xml:space="preserve"> </v>
      </c>
      <c r="Z64" s="47" t="str">
        <f t="shared" si="47"/>
        <v xml:space="preserve"> </v>
      </c>
      <c r="AA64" s="47" t="str">
        <f t="shared" si="47"/>
        <v xml:space="preserve"> </v>
      </c>
      <c r="AB64" s="47" t="str">
        <f t="shared" si="47"/>
        <v xml:space="preserve"> </v>
      </c>
      <c r="AC64" s="47" t="str">
        <f t="shared" si="47"/>
        <v xml:space="preserve"> </v>
      </c>
      <c r="AD64" s="47" t="str">
        <f t="shared" si="47"/>
        <v xml:space="preserve"> </v>
      </c>
      <c r="AE64" s="47" t="str">
        <f>IF(ISERROR(PV(t/p_2,d_2*p_2,a/-1,0))," ",PV(t/p_2,d_2*p_2,a/-1,0))</f>
        <v xml:space="preserve"> </v>
      </c>
      <c r="AF64" s="55" t="str">
        <f t="shared" si="47"/>
        <v xml:space="preserve"> </v>
      </c>
    </row>
    <row r="65" spans="2:32" ht="21.95" customHeight="1" x14ac:dyDescent="0.2">
      <c r="B65" s="67"/>
      <c r="C65" s="44" t="s">
        <v>8</v>
      </c>
      <c r="D65" s="26" t="str">
        <f t="shared" ref="D65:AF65" si="48">IF(ISERROR(a*d_2*p_2)," ",a*d_2*p_2)</f>
        <v xml:space="preserve"> </v>
      </c>
      <c r="E65" s="26" t="str">
        <f t="shared" si="48"/>
        <v xml:space="preserve"> </v>
      </c>
      <c r="F65" s="26" t="str">
        <f t="shared" si="48"/>
        <v xml:space="preserve"> </v>
      </c>
      <c r="G65" s="26" t="str">
        <f t="shared" si="48"/>
        <v xml:space="preserve"> </v>
      </c>
      <c r="H65" s="26" t="str">
        <f t="shared" si="48"/>
        <v xml:space="preserve"> </v>
      </c>
      <c r="I65" s="26" t="str">
        <f t="shared" si="48"/>
        <v xml:space="preserve"> </v>
      </c>
      <c r="J65" s="26" t="str">
        <f t="shared" si="48"/>
        <v xml:space="preserve"> </v>
      </c>
      <c r="K65" s="26" t="str">
        <f t="shared" si="48"/>
        <v xml:space="preserve"> </v>
      </c>
      <c r="L65" s="26" t="str">
        <f t="shared" si="48"/>
        <v xml:space="preserve"> </v>
      </c>
      <c r="M65" s="26" t="str">
        <f t="shared" si="48"/>
        <v xml:space="preserve"> </v>
      </c>
      <c r="N65" s="26" t="str">
        <f t="shared" si="48"/>
        <v xml:space="preserve"> </v>
      </c>
      <c r="O65" s="26" t="str">
        <f t="shared" si="48"/>
        <v xml:space="preserve"> </v>
      </c>
      <c r="P65" s="26" t="str">
        <f t="shared" si="48"/>
        <v xml:space="preserve"> </v>
      </c>
      <c r="Q65" s="26" t="str">
        <f t="shared" si="48"/>
        <v xml:space="preserve"> </v>
      </c>
      <c r="R65" s="26" t="str">
        <f t="shared" si="48"/>
        <v xml:space="preserve"> </v>
      </c>
      <c r="S65" s="26" t="str">
        <f t="shared" si="48"/>
        <v xml:space="preserve"> </v>
      </c>
      <c r="T65" s="26" t="str">
        <f t="shared" si="48"/>
        <v xml:space="preserve"> </v>
      </c>
      <c r="U65" s="26" t="str">
        <f t="shared" si="48"/>
        <v xml:space="preserve"> </v>
      </c>
      <c r="V65" s="26" t="str">
        <f t="shared" si="48"/>
        <v xml:space="preserve"> </v>
      </c>
      <c r="W65" s="26" t="str">
        <f t="shared" si="48"/>
        <v xml:space="preserve"> </v>
      </c>
      <c r="X65" s="26" t="str">
        <f t="shared" si="48"/>
        <v xml:space="preserve"> </v>
      </c>
      <c r="Y65" s="26" t="str">
        <f t="shared" si="48"/>
        <v xml:space="preserve"> </v>
      </c>
      <c r="Z65" s="26" t="str">
        <f t="shared" si="48"/>
        <v xml:space="preserve"> </v>
      </c>
      <c r="AA65" s="26" t="str">
        <f t="shared" si="48"/>
        <v xml:space="preserve"> </v>
      </c>
      <c r="AB65" s="26" t="str">
        <f t="shared" si="48"/>
        <v xml:space="preserve"> </v>
      </c>
      <c r="AC65" s="26" t="str">
        <f t="shared" si="48"/>
        <v xml:space="preserve"> </v>
      </c>
      <c r="AD65" s="26" t="str">
        <f t="shared" si="48"/>
        <v xml:space="preserve"> </v>
      </c>
      <c r="AE65" s="26" t="str">
        <f t="shared" si="48"/>
        <v xml:space="preserve"> </v>
      </c>
      <c r="AF65" s="53" t="str">
        <f t="shared" si="48"/>
        <v xml:space="preserve"> </v>
      </c>
    </row>
    <row r="66" spans="2:32" ht="21.95" customHeight="1" x14ac:dyDescent="0.2">
      <c r="B66" s="71"/>
      <c r="C66" s="45" t="s">
        <v>2</v>
      </c>
      <c r="D66" s="36" t="str">
        <f t="shared" ref="D66:AF66" si="49">IF(ISERROR(D65-D64),"",D65-D64)</f>
        <v/>
      </c>
      <c r="E66" s="36" t="str">
        <f t="shared" si="49"/>
        <v/>
      </c>
      <c r="F66" s="36" t="str">
        <f t="shared" si="49"/>
        <v/>
      </c>
      <c r="G66" s="36" t="str">
        <f t="shared" si="49"/>
        <v/>
      </c>
      <c r="H66" s="36" t="str">
        <f t="shared" si="49"/>
        <v/>
      </c>
      <c r="I66" s="36" t="str">
        <f t="shared" si="49"/>
        <v/>
      </c>
      <c r="J66" s="36" t="str">
        <f t="shared" si="49"/>
        <v/>
      </c>
      <c r="K66" s="36" t="str">
        <f t="shared" si="49"/>
        <v/>
      </c>
      <c r="L66" s="36" t="str">
        <f t="shared" si="49"/>
        <v/>
      </c>
      <c r="M66" s="36" t="str">
        <f t="shared" si="49"/>
        <v/>
      </c>
      <c r="N66" s="36" t="str">
        <f t="shared" si="49"/>
        <v/>
      </c>
      <c r="O66" s="36" t="str">
        <f t="shared" si="49"/>
        <v/>
      </c>
      <c r="P66" s="36" t="str">
        <f t="shared" si="49"/>
        <v/>
      </c>
      <c r="Q66" s="36" t="str">
        <f t="shared" si="49"/>
        <v/>
      </c>
      <c r="R66" s="36" t="str">
        <f t="shared" si="49"/>
        <v/>
      </c>
      <c r="S66" s="36" t="str">
        <f t="shared" si="49"/>
        <v/>
      </c>
      <c r="T66" s="36" t="str">
        <f t="shared" si="49"/>
        <v/>
      </c>
      <c r="U66" s="36" t="str">
        <f t="shared" si="49"/>
        <v/>
      </c>
      <c r="V66" s="36" t="str">
        <f t="shared" si="49"/>
        <v/>
      </c>
      <c r="W66" s="36" t="str">
        <f t="shared" si="49"/>
        <v/>
      </c>
      <c r="X66" s="36" t="str">
        <f t="shared" si="49"/>
        <v/>
      </c>
      <c r="Y66" s="36" t="str">
        <f t="shared" si="49"/>
        <v/>
      </c>
      <c r="Z66" s="36" t="str">
        <f t="shared" si="49"/>
        <v/>
      </c>
      <c r="AA66" s="36" t="str">
        <f t="shared" si="49"/>
        <v/>
      </c>
      <c r="AB66" s="36" t="str">
        <f t="shared" si="49"/>
        <v/>
      </c>
      <c r="AC66" s="36" t="str">
        <f t="shared" si="49"/>
        <v/>
      </c>
      <c r="AD66" s="36" t="str">
        <f t="shared" si="49"/>
        <v/>
      </c>
      <c r="AE66" s="36" t="str">
        <f t="shared" si="49"/>
        <v/>
      </c>
      <c r="AF66" s="54" t="str">
        <f t="shared" si="49"/>
        <v/>
      </c>
    </row>
    <row r="67" spans="2:32" ht="21.95" customHeight="1" x14ac:dyDescent="0.2">
      <c r="B67" s="69" t="str">
        <f>IF(ISERROR(B64+$D$45)," ",B64+$D$45)</f>
        <v xml:space="preserve"> </v>
      </c>
      <c r="C67" s="46" t="s">
        <v>3</v>
      </c>
      <c r="D67" s="47" t="str">
        <f t="shared" ref="D67:AF67" si="50">IF(ISERROR(PV(t/p_2,d_2*p_2,a/-1,0))," ",PV(t/p_2,d_2*p_2,a/-1,0))</f>
        <v xml:space="preserve"> </v>
      </c>
      <c r="E67" s="47" t="str">
        <f t="shared" si="50"/>
        <v xml:space="preserve"> </v>
      </c>
      <c r="F67" s="47" t="str">
        <f t="shared" si="50"/>
        <v xml:space="preserve"> </v>
      </c>
      <c r="G67" s="47" t="str">
        <f t="shared" si="50"/>
        <v xml:space="preserve"> </v>
      </c>
      <c r="H67" s="47" t="str">
        <f t="shared" si="50"/>
        <v xml:space="preserve"> </v>
      </c>
      <c r="I67" s="47" t="str">
        <f t="shared" si="50"/>
        <v xml:space="preserve"> </v>
      </c>
      <c r="J67" s="47" t="str">
        <f t="shared" si="50"/>
        <v xml:space="preserve"> </v>
      </c>
      <c r="K67" s="47" t="str">
        <f t="shared" si="50"/>
        <v xml:space="preserve"> </v>
      </c>
      <c r="L67" s="47" t="str">
        <f>IF(ISERROR(PV(t/p_2,d_2*p_2,a/-1,0))," ",PV(t/p_2,d_2*p_2,a/-1,0))</f>
        <v xml:space="preserve"> </v>
      </c>
      <c r="M67" s="47" t="str">
        <f t="shared" si="50"/>
        <v xml:space="preserve"> </v>
      </c>
      <c r="N67" s="47" t="str">
        <f t="shared" si="50"/>
        <v xml:space="preserve"> </v>
      </c>
      <c r="O67" s="47" t="str">
        <f t="shared" si="50"/>
        <v xml:space="preserve"> </v>
      </c>
      <c r="P67" s="47" t="str">
        <f t="shared" si="50"/>
        <v xml:space="preserve"> </v>
      </c>
      <c r="Q67" s="47" t="str">
        <f t="shared" si="50"/>
        <v xml:space="preserve"> </v>
      </c>
      <c r="R67" s="47" t="str">
        <f t="shared" si="50"/>
        <v xml:space="preserve"> </v>
      </c>
      <c r="S67" s="47" t="str">
        <f t="shared" si="50"/>
        <v xml:space="preserve"> </v>
      </c>
      <c r="T67" s="47" t="str">
        <f t="shared" si="50"/>
        <v xml:space="preserve"> </v>
      </c>
      <c r="U67" s="47" t="str">
        <f t="shared" si="50"/>
        <v xml:space="preserve"> </v>
      </c>
      <c r="V67" s="47" t="str">
        <f t="shared" si="50"/>
        <v xml:space="preserve"> </v>
      </c>
      <c r="W67" s="47" t="str">
        <f t="shared" si="50"/>
        <v xml:space="preserve"> </v>
      </c>
      <c r="X67" s="47" t="str">
        <f t="shared" si="50"/>
        <v xml:space="preserve"> </v>
      </c>
      <c r="Y67" s="47" t="str">
        <f t="shared" si="50"/>
        <v xml:space="preserve"> </v>
      </c>
      <c r="Z67" s="47" t="str">
        <f t="shared" si="50"/>
        <v xml:space="preserve"> </v>
      </c>
      <c r="AA67" s="47" t="str">
        <f t="shared" si="50"/>
        <v xml:space="preserve"> </v>
      </c>
      <c r="AB67" s="47" t="str">
        <f t="shared" si="50"/>
        <v xml:space="preserve"> </v>
      </c>
      <c r="AC67" s="47" t="str">
        <f t="shared" si="50"/>
        <v xml:space="preserve"> </v>
      </c>
      <c r="AD67" s="47" t="str">
        <f t="shared" si="50"/>
        <v xml:space="preserve"> </v>
      </c>
      <c r="AE67" s="47" t="str">
        <f>IF(ISERROR(PV(t/p_2,d_2*p_2,a/-1,0))," ",PV(t/p_2,d_2*p_2,a/-1,0))</f>
        <v xml:space="preserve"> </v>
      </c>
      <c r="AF67" s="55" t="str">
        <f t="shared" si="50"/>
        <v xml:space="preserve"> </v>
      </c>
    </row>
    <row r="68" spans="2:32" ht="21.95" customHeight="1" x14ac:dyDescent="0.2">
      <c r="B68" s="67"/>
      <c r="C68" s="44" t="s">
        <v>8</v>
      </c>
      <c r="D68" s="26" t="str">
        <f t="shared" ref="D68:AF68" si="51">IF(ISERROR(a*d_2*p_2)," ",a*d_2*p_2)</f>
        <v xml:space="preserve"> </v>
      </c>
      <c r="E68" s="26" t="str">
        <f t="shared" si="51"/>
        <v xml:space="preserve"> </v>
      </c>
      <c r="F68" s="26" t="str">
        <f t="shared" si="51"/>
        <v xml:space="preserve"> </v>
      </c>
      <c r="G68" s="26" t="str">
        <f t="shared" si="51"/>
        <v xml:space="preserve"> </v>
      </c>
      <c r="H68" s="26" t="str">
        <f t="shared" si="51"/>
        <v xml:space="preserve"> </v>
      </c>
      <c r="I68" s="26" t="str">
        <f t="shared" si="51"/>
        <v xml:space="preserve"> </v>
      </c>
      <c r="J68" s="26" t="str">
        <f t="shared" si="51"/>
        <v xml:space="preserve"> </v>
      </c>
      <c r="K68" s="26" t="str">
        <f t="shared" si="51"/>
        <v xml:space="preserve"> </v>
      </c>
      <c r="L68" s="26" t="str">
        <f t="shared" si="51"/>
        <v xml:space="preserve"> </v>
      </c>
      <c r="M68" s="26" t="str">
        <f t="shared" si="51"/>
        <v xml:space="preserve"> </v>
      </c>
      <c r="N68" s="26" t="str">
        <f t="shared" si="51"/>
        <v xml:space="preserve"> </v>
      </c>
      <c r="O68" s="26" t="str">
        <f t="shared" si="51"/>
        <v xml:space="preserve"> </v>
      </c>
      <c r="P68" s="26" t="str">
        <f t="shared" si="51"/>
        <v xml:space="preserve"> </v>
      </c>
      <c r="Q68" s="26" t="str">
        <f t="shared" si="51"/>
        <v xml:space="preserve"> </v>
      </c>
      <c r="R68" s="26" t="str">
        <f t="shared" si="51"/>
        <v xml:space="preserve"> </v>
      </c>
      <c r="S68" s="26" t="str">
        <f t="shared" si="51"/>
        <v xml:space="preserve"> </v>
      </c>
      <c r="T68" s="26" t="str">
        <f t="shared" si="51"/>
        <v xml:space="preserve"> </v>
      </c>
      <c r="U68" s="26" t="str">
        <f t="shared" si="51"/>
        <v xml:space="preserve"> </v>
      </c>
      <c r="V68" s="26" t="str">
        <f t="shared" si="51"/>
        <v xml:space="preserve"> </v>
      </c>
      <c r="W68" s="26" t="str">
        <f t="shared" si="51"/>
        <v xml:space="preserve"> </v>
      </c>
      <c r="X68" s="26" t="str">
        <f t="shared" si="51"/>
        <v xml:space="preserve"> </v>
      </c>
      <c r="Y68" s="26" t="str">
        <f t="shared" si="51"/>
        <v xml:space="preserve"> </v>
      </c>
      <c r="Z68" s="26" t="str">
        <f t="shared" si="51"/>
        <v xml:space="preserve"> </v>
      </c>
      <c r="AA68" s="26" t="str">
        <f t="shared" si="51"/>
        <v xml:space="preserve"> </v>
      </c>
      <c r="AB68" s="26" t="str">
        <f t="shared" si="51"/>
        <v xml:space="preserve"> </v>
      </c>
      <c r="AC68" s="26" t="str">
        <f t="shared" si="51"/>
        <v xml:space="preserve"> </v>
      </c>
      <c r="AD68" s="26" t="str">
        <f t="shared" si="51"/>
        <v xml:space="preserve"> </v>
      </c>
      <c r="AE68" s="26" t="str">
        <f t="shared" si="51"/>
        <v xml:space="preserve"> </v>
      </c>
      <c r="AF68" s="53" t="str">
        <f t="shared" si="51"/>
        <v xml:space="preserve"> </v>
      </c>
    </row>
    <row r="69" spans="2:32" ht="21.95" customHeight="1" x14ac:dyDescent="0.2">
      <c r="B69" s="70"/>
      <c r="C69" s="45" t="s">
        <v>2</v>
      </c>
      <c r="D69" s="36" t="str">
        <f t="shared" ref="D69:AF69" si="52">IF(ISERROR(D68-D67),"",D68-D67)</f>
        <v/>
      </c>
      <c r="E69" s="36" t="str">
        <f t="shared" si="52"/>
        <v/>
      </c>
      <c r="F69" s="36" t="str">
        <f t="shared" si="52"/>
        <v/>
      </c>
      <c r="G69" s="36" t="str">
        <f t="shared" si="52"/>
        <v/>
      </c>
      <c r="H69" s="36" t="str">
        <f t="shared" si="52"/>
        <v/>
      </c>
      <c r="I69" s="36" t="str">
        <f t="shared" si="52"/>
        <v/>
      </c>
      <c r="J69" s="36" t="str">
        <f t="shared" si="52"/>
        <v/>
      </c>
      <c r="K69" s="36" t="str">
        <f t="shared" si="52"/>
        <v/>
      </c>
      <c r="L69" s="36" t="str">
        <f t="shared" si="52"/>
        <v/>
      </c>
      <c r="M69" s="36" t="str">
        <f t="shared" si="52"/>
        <v/>
      </c>
      <c r="N69" s="36" t="str">
        <f t="shared" si="52"/>
        <v/>
      </c>
      <c r="O69" s="36" t="str">
        <f t="shared" si="52"/>
        <v/>
      </c>
      <c r="P69" s="36" t="str">
        <f t="shared" si="52"/>
        <v/>
      </c>
      <c r="Q69" s="36" t="str">
        <f t="shared" si="52"/>
        <v/>
      </c>
      <c r="R69" s="36" t="str">
        <f t="shared" si="52"/>
        <v/>
      </c>
      <c r="S69" s="36" t="str">
        <f t="shared" si="52"/>
        <v/>
      </c>
      <c r="T69" s="36" t="str">
        <f t="shared" si="52"/>
        <v/>
      </c>
      <c r="U69" s="36" t="str">
        <f t="shared" si="52"/>
        <v/>
      </c>
      <c r="V69" s="36" t="str">
        <f t="shared" si="52"/>
        <v/>
      </c>
      <c r="W69" s="36" t="str">
        <f t="shared" si="52"/>
        <v/>
      </c>
      <c r="X69" s="36" t="str">
        <f t="shared" si="52"/>
        <v/>
      </c>
      <c r="Y69" s="36" t="str">
        <f t="shared" si="52"/>
        <v/>
      </c>
      <c r="Z69" s="36" t="str">
        <f t="shared" si="52"/>
        <v/>
      </c>
      <c r="AA69" s="36" t="str">
        <f t="shared" si="52"/>
        <v/>
      </c>
      <c r="AB69" s="36" t="str">
        <f t="shared" si="52"/>
        <v/>
      </c>
      <c r="AC69" s="36" t="str">
        <f t="shared" si="52"/>
        <v/>
      </c>
      <c r="AD69" s="36" t="str">
        <f t="shared" si="52"/>
        <v/>
      </c>
      <c r="AE69" s="36" t="str">
        <f t="shared" si="52"/>
        <v/>
      </c>
      <c r="AF69" s="54" t="str">
        <f t="shared" si="52"/>
        <v/>
      </c>
    </row>
    <row r="70" spans="2:32" ht="21.95" customHeight="1" x14ac:dyDescent="0.2">
      <c r="B70" s="66" t="str">
        <f>IF(ISERROR(B67+$D$45)," ",B67+$D$45)</f>
        <v xml:space="preserve"> </v>
      </c>
      <c r="C70" s="46" t="s">
        <v>3</v>
      </c>
      <c r="D70" s="47" t="str">
        <f t="shared" ref="D70:AF70" si="53">IF(ISERROR(PV(t/p_2,d_2*p_2,a/-1,0))," ",PV(t/p_2,d_2*p_2,a/-1,0))</f>
        <v xml:space="preserve"> </v>
      </c>
      <c r="E70" s="47" t="str">
        <f t="shared" si="53"/>
        <v xml:space="preserve"> </v>
      </c>
      <c r="F70" s="47" t="str">
        <f t="shared" si="53"/>
        <v xml:space="preserve"> </v>
      </c>
      <c r="G70" s="47" t="str">
        <f t="shared" si="53"/>
        <v xml:space="preserve"> </v>
      </c>
      <c r="H70" s="47" t="str">
        <f t="shared" si="53"/>
        <v xml:space="preserve"> </v>
      </c>
      <c r="I70" s="47" t="str">
        <f t="shared" si="53"/>
        <v xml:space="preserve"> </v>
      </c>
      <c r="J70" s="47" t="str">
        <f t="shared" si="53"/>
        <v xml:space="preserve"> </v>
      </c>
      <c r="K70" s="47" t="str">
        <f t="shared" si="53"/>
        <v xml:space="preserve"> </v>
      </c>
      <c r="L70" s="47" t="str">
        <f>IF(ISERROR(PV(t/p_2,d_2*p_2,a/-1,0))," ",PV(t/p_2,d_2*p_2,a/-1,0))</f>
        <v xml:space="preserve"> </v>
      </c>
      <c r="M70" s="47" t="str">
        <f t="shared" si="53"/>
        <v xml:space="preserve"> </v>
      </c>
      <c r="N70" s="47" t="str">
        <f t="shared" si="53"/>
        <v xml:space="preserve"> </v>
      </c>
      <c r="O70" s="47" t="str">
        <f t="shared" si="53"/>
        <v xml:space="preserve"> </v>
      </c>
      <c r="P70" s="47" t="str">
        <f t="shared" si="53"/>
        <v xml:space="preserve"> </v>
      </c>
      <c r="Q70" s="47" t="str">
        <f t="shared" si="53"/>
        <v xml:space="preserve"> </v>
      </c>
      <c r="R70" s="47" t="str">
        <f t="shared" si="53"/>
        <v xml:space="preserve"> </v>
      </c>
      <c r="S70" s="47" t="str">
        <f t="shared" si="53"/>
        <v xml:space="preserve"> </v>
      </c>
      <c r="T70" s="47" t="str">
        <f t="shared" si="53"/>
        <v xml:space="preserve"> </v>
      </c>
      <c r="U70" s="47" t="str">
        <f t="shared" si="53"/>
        <v xml:space="preserve"> </v>
      </c>
      <c r="V70" s="47" t="str">
        <f t="shared" si="53"/>
        <v xml:space="preserve"> </v>
      </c>
      <c r="W70" s="47" t="str">
        <f t="shared" si="53"/>
        <v xml:space="preserve"> </v>
      </c>
      <c r="X70" s="47" t="str">
        <f t="shared" si="53"/>
        <v xml:space="preserve"> </v>
      </c>
      <c r="Y70" s="47" t="str">
        <f t="shared" si="53"/>
        <v xml:space="preserve"> </v>
      </c>
      <c r="Z70" s="47" t="str">
        <f t="shared" si="53"/>
        <v xml:space="preserve"> </v>
      </c>
      <c r="AA70" s="47" t="str">
        <f t="shared" si="53"/>
        <v xml:space="preserve"> </v>
      </c>
      <c r="AB70" s="47" t="str">
        <f t="shared" si="53"/>
        <v xml:space="preserve"> </v>
      </c>
      <c r="AC70" s="47" t="str">
        <f t="shared" si="53"/>
        <v xml:space="preserve"> </v>
      </c>
      <c r="AD70" s="47" t="str">
        <f t="shared" si="53"/>
        <v xml:space="preserve"> </v>
      </c>
      <c r="AE70" s="47" t="str">
        <f>IF(ISERROR(PV(t/p_2,d_2*p_2,a/-1,0))," ",PV(t/p_2,d_2*p_2,a/-1,0))</f>
        <v xml:space="preserve"> </v>
      </c>
      <c r="AF70" s="55" t="str">
        <f t="shared" si="53"/>
        <v xml:space="preserve"> </v>
      </c>
    </row>
    <row r="71" spans="2:32" ht="21.95" customHeight="1" x14ac:dyDescent="0.2">
      <c r="B71" s="67"/>
      <c r="C71" s="44" t="s">
        <v>8</v>
      </c>
      <c r="D71" s="26" t="str">
        <f t="shared" ref="D71:AF71" si="54">IF(ISERROR(a*d_2*p_2)," ",a*d_2*p_2)</f>
        <v xml:space="preserve"> </v>
      </c>
      <c r="E71" s="26" t="str">
        <f t="shared" si="54"/>
        <v xml:space="preserve"> </v>
      </c>
      <c r="F71" s="26" t="str">
        <f t="shared" si="54"/>
        <v xml:space="preserve"> </v>
      </c>
      <c r="G71" s="26" t="str">
        <f t="shared" si="54"/>
        <v xml:space="preserve"> </v>
      </c>
      <c r="H71" s="26" t="str">
        <f t="shared" si="54"/>
        <v xml:space="preserve"> </v>
      </c>
      <c r="I71" s="26" t="str">
        <f t="shared" si="54"/>
        <v xml:space="preserve"> </v>
      </c>
      <c r="J71" s="26" t="str">
        <f t="shared" si="54"/>
        <v xml:space="preserve"> </v>
      </c>
      <c r="K71" s="26" t="str">
        <f t="shared" si="54"/>
        <v xml:space="preserve"> </v>
      </c>
      <c r="L71" s="26" t="str">
        <f t="shared" si="54"/>
        <v xml:space="preserve"> </v>
      </c>
      <c r="M71" s="26" t="str">
        <f t="shared" si="54"/>
        <v xml:space="preserve"> </v>
      </c>
      <c r="N71" s="26" t="str">
        <f t="shared" si="54"/>
        <v xml:space="preserve"> </v>
      </c>
      <c r="O71" s="26" t="str">
        <f t="shared" si="54"/>
        <v xml:space="preserve"> </v>
      </c>
      <c r="P71" s="26" t="str">
        <f t="shared" si="54"/>
        <v xml:space="preserve"> </v>
      </c>
      <c r="Q71" s="26" t="str">
        <f t="shared" si="54"/>
        <v xml:space="preserve"> </v>
      </c>
      <c r="R71" s="26" t="str">
        <f t="shared" si="54"/>
        <v xml:space="preserve"> </v>
      </c>
      <c r="S71" s="26" t="str">
        <f t="shared" si="54"/>
        <v xml:space="preserve"> </v>
      </c>
      <c r="T71" s="26" t="str">
        <f t="shared" si="54"/>
        <v xml:space="preserve"> </v>
      </c>
      <c r="U71" s="26" t="str">
        <f t="shared" si="54"/>
        <v xml:space="preserve"> </v>
      </c>
      <c r="V71" s="26" t="str">
        <f t="shared" si="54"/>
        <v xml:space="preserve"> </v>
      </c>
      <c r="W71" s="26" t="str">
        <f t="shared" si="54"/>
        <v xml:space="preserve"> </v>
      </c>
      <c r="X71" s="26" t="str">
        <f t="shared" si="54"/>
        <v xml:space="preserve"> </v>
      </c>
      <c r="Y71" s="26" t="str">
        <f t="shared" si="54"/>
        <v xml:space="preserve"> </v>
      </c>
      <c r="Z71" s="26" t="str">
        <f t="shared" si="54"/>
        <v xml:space="preserve"> </v>
      </c>
      <c r="AA71" s="26" t="str">
        <f t="shared" si="54"/>
        <v xml:space="preserve"> </v>
      </c>
      <c r="AB71" s="26" t="str">
        <f t="shared" si="54"/>
        <v xml:space="preserve"> </v>
      </c>
      <c r="AC71" s="26" t="str">
        <f t="shared" si="54"/>
        <v xml:space="preserve"> </v>
      </c>
      <c r="AD71" s="26" t="str">
        <f t="shared" si="54"/>
        <v xml:space="preserve"> </v>
      </c>
      <c r="AE71" s="26" t="str">
        <f t="shared" si="54"/>
        <v xml:space="preserve"> </v>
      </c>
      <c r="AF71" s="53" t="str">
        <f t="shared" si="54"/>
        <v xml:space="preserve"> </v>
      </c>
    </row>
    <row r="72" spans="2:32" ht="21.95" customHeight="1" x14ac:dyDescent="0.2">
      <c r="B72" s="71"/>
      <c r="C72" s="45" t="s">
        <v>2</v>
      </c>
      <c r="D72" s="36" t="str">
        <f t="shared" ref="D72:AF72" si="55">IF(ISERROR(D71-D70),"",D71-D70)</f>
        <v/>
      </c>
      <c r="E72" s="36" t="str">
        <f t="shared" si="55"/>
        <v/>
      </c>
      <c r="F72" s="36" t="str">
        <f t="shared" si="55"/>
        <v/>
      </c>
      <c r="G72" s="36" t="str">
        <f t="shared" si="55"/>
        <v/>
      </c>
      <c r="H72" s="36" t="str">
        <f t="shared" si="55"/>
        <v/>
      </c>
      <c r="I72" s="36" t="str">
        <f t="shared" si="55"/>
        <v/>
      </c>
      <c r="J72" s="36" t="str">
        <f t="shared" si="55"/>
        <v/>
      </c>
      <c r="K72" s="36" t="str">
        <f t="shared" si="55"/>
        <v/>
      </c>
      <c r="L72" s="36" t="str">
        <f t="shared" si="55"/>
        <v/>
      </c>
      <c r="M72" s="36" t="str">
        <f t="shared" si="55"/>
        <v/>
      </c>
      <c r="N72" s="36" t="str">
        <f t="shared" si="55"/>
        <v/>
      </c>
      <c r="O72" s="36" t="str">
        <f t="shared" si="55"/>
        <v/>
      </c>
      <c r="P72" s="36" t="str">
        <f t="shared" si="55"/>
        <v/>
      </c>
      <c r="Q72" s="36" t="str">
        <f t="shared" si="55"/>
        <v/>
      </c>
      <c r="R72" s="36" t="str">
        <f t="shared" si="55"/>
        <v/>
      </c>
      <c r="S72" s="36" t="str">
        <f t="shared" si="55"/>
        <v/>
      </c>
      <c r="T72" s="36" t="str">
        <f t="shared" si="55"/>
        <v/>
      </c>
      <c r="U72" s="36" t="str">
        <f t="shared" si="55"/>
        <v/>
      </c>
      <c r="V72" s="36" t="str">
        <f t="shared" si="55"/>
        <v/>
      </c>
      <c r="W72" s="36" t="str">
        <f t="shared" si="55"/>
        <v/>
      </c>
      <c r="X72" s="36" t="str">
        <f t="shared" si="55"/>
        <v/>
      </c>
      <c r="Y72" s="36" t="str">
        <f t="shared" si="55"/>
        <v/>
      </c>
      <c r="Z72" s="36" t="str">
        <f t="shared" si="55"/>
        <v/>
      </c>
      <c r="AA72" s="36" t="str">
        <f t="shared" si="55"/>
        <v/>
      </c>
      <c r="AB72" s="36" t="str">
        <f t="shared" si="55"/>
        <v/>
      </c>
      <c r="AC72" s="36" t="str">
        <f t="shared" si="55"/>
        <v/>
      </c>
      <c r="AD72" s="36" t="str">
        <f t="shared" si="55"/>
        <v/>
      </c>
      <c r="AE72" s="36" t="str">
        <f t="shared" si="55"/>
        <v/>
      </c>
      <c r="AF72" s="54" t="str">
        <f t="shared" si="55"/>
        <v/>
      </c>
    </row>
    <row r="73" spans="2:32" ht="21.95" customHeight="1" x14ac:dyDescent="0.2">
      <c r="B73" s="69" t="str">
        <f>IF(ISERROR(B70+$D$45)," ",B70+$D$45)</f>
        <v xml:space="preserve"> </v>
      </c>
      <c r="C73" s="46" t="s">
        <v>3</v>
      </c>
      <c r="D73" s="47" t="str">
        <f t="shared" ref="D73:AF73" si="56">IF(ISERROR(PV(t/p_2,d_2*p_2,a/-1,0))," ",PV(t/p_2,d_2*p_2,a/-1,0))</f>
        <v xml:space="preserve"> </v>
      </c>
      <c r="E73" s="47" t="str">
        <f t="shared" si="56"/>
        <v xml:space="preserve"> </v>
      </c>
      <c r="F73" s="47" t="str">
        <f t="shared" si="56"/>
        <v xml:space="preserve"> </v>
      </c>
      <c r="G73" s="47" t="str">
        <f t="shared" si="56"/>
        <v xml:space="preserve"> </v>
      </c>
      <c r="H73" s="47" t="str">
        <f t="shared" si="56"/>
        <v xml:space="preserve"> </v>
      </c>
      <c r="I73" s="47" t="str">
        <f t="shared" si="56"/>
        <v xml:space="preserve"> </v>
      </c>
      <c r="J73" s="47" t="str">
        <f t="shared" si="56"/>
        <v xml:space="preserve"> </v>
      </c>
      <c r="K73" s="47" t="str">
        <f t="shared" si="56"/>
        <v xml:space="preserve"> </v>
      </c>
      <c r="L73" s="47" t="str">
        <f>IF(ISERROR(PV(t/p_2,d_2*p_2,a/-1,0))," ",PV(t/p_2,d_2*p_2,a/-1,0))</f>
        <v xml:space="preserve"> </v>
      </c>
      <c r="M73" s="47" t="str">
        <f t="shared" si="56"/>
        <v xml:space="preserve"> </v>
      </c>
      <c r="N73" s="47" t="str">
        <f t="shared" si="56"/>
        <v xml:space="preserve"> </v>
      </c>
      <c r="O73" s="47" t="str">
        <f t="shared" si="56"/>
        <v xml:space="preserve"> </v>
      </c>
      <c r="P73" s="47" t="str">
        <f t="shared" si="56"/>
        <v xml:space="preserve"> </v>
      </c>
      <c r="Q73" s="47" t="str">
        <f t="shared" si="56"/>
        <v xml:space="preserve"> </v>
      </c>
      <c r="R73" s="47" t="str">
        <f t="shared" si="56"/>
        <v xml:space="preserve"> </v>
      </c>
      <c r="S73" s="47" t="str">
        <f t="shared" si="56"/>
        <v xml:space="preserve"> </v>
      </c>
      <c r="T73" s="47" t="str">
        <f t="shared" si="56"/>
        <v xml:space="preserve"> </v>
      </c>
      <c r="U73" s="47" t="str">
        <f t="shared" si="56"/>
        <v xml:space="preserve"> </v>
      </c>
      <c r="V73" s="47" t="str">
        <f t="shared" si="56"/>
        <v xml:space="preserve"> </v>
      </c>
      <c r="W73" s="47" t="str">
        <f t="shared" si="56"/>
        <v xml:space="preserve"> </v>
      </c>
      <c r="X73" s="47" t="str">
        <f t="shared" si="56"/>
        <v xml:space="preserve"> </v>
      </c>
      <c r="Y73" s="47" t="str">
        <f t="shared" si="56"/>
        <v xml:space="preserve"> </v>
      </c>
      <c r="Z73" s="47" t="str">
        <f t="shared" si="56"/>
        <v xml:space="preserve"> </v>
      </c>
      <c r="AA73" s="47" t="str">
        <f t="shared" si="56"/>
        <v xml:space="preserve"> </v>
      </c>
      <c r="AB73" s="47" t="str">
        <f t="shared" si="56"/>
        <v xml:space="preserve"> </v>
      </c>
      <c r="AC73" s="47" t="str">
        <f t="shared" si="56"/>
        <v xml:space="preserve"> </v>
      </c>
      <c r="AD73" s="47" t="str">
        <f t="shared" si="56"/>
        <v xml:space="preserve"> </v>
      </c>
      <c r="AE73" s="47" t="str">
        <f>IF(ISERROR(PV(t/p_2,d_2*p_2,a/-1,0))," ",PV(t/p_2,d_2*p_2,a/-1,0))</f>
        <v xml:space="preserve"> </v>
      </c>
      <c r="AF73" s="55" t="str">
        <f t="shared" si="56"/>
        <v xml:space="preserve"> </v>
      </c>
    </row>
    <row r="74" spans="2:32" ht="21.95" customHeight="1" x14ac:dyDescent="0.2">
      <c r="B74" s="67"/>
      <c r="C74" s="44" t="s">
        <v>8</v>
      </c>
      <c r="D74" s="26" t="str">
        <f t="shared" ref="D74:AF74" si="57">IF(ISERROR(a*d_2*p_2)," ",a*d_2*p_2)</f>
        <v xml:space="preserve"> </v>
      </c>
      <c r="E74" s="26" t="str">
        <f t="shared" si="57"/>
        <v xml:space="preserve"> </v>
      </c>
      <c r="F74" s="26" t="str">
        <f t="shared" si="57"/>
        <v xml:space="preserve"> </v>
      </c>
      <c r="G74" s="26" t="str">
        <f t="shared" si="57"/>
        <v xml:space="preserve"> </v>
      </c>
      <c r="H74" s="26" t="str">
        <f t="shared" si="57"/>
        <v xml:space="preserve"> </v>
      </c>
      <c r="I74" s="26" t="str">
        <f t="shared" si="57"/>
        <v xml:space="preserve"> </v>
      </c>
      <c r="J74" s="26" t="str">
        <f t="shared" si="57"/>
        <v xml:space="preserve"> </v>
      </c>
      <c r="K74" s="26" t="str">
        <f t="shared" si="57"/>
        <v xml:space="preserve"> </v>
      </c>
      <c r="L74" s="26" t="str">
        <f t="shared" si="57"/>
        <v xml:space="preserve"> </v>
      </c>
      <c r="M74" s="26" t="str">
        <f t="shared" si="57"/>
        <v xml:space="preserve"> </v>
      </c>
      <c r="N74" s="26" t="str">
        <f t="shared" si="57"/>
        <v xml:space="preserve"> </v>
      </c>
      <c r="O74" s="26" t="str">
        <f t="shared" si="57"/>
        <v xml:space="preserve"> </v>
      </c>
      <c r="P74" s="26" t="str">
        <f t="shared" si="57"/>
        <v xml:space="preserve"> </v>
      </c>
      <c r="Q74" s="26" t="str">
        <f t="shared" si="57"/>
        <v xml:space="preserve"> </v>
      </c>
      <c r="R74" s="26" t="str">
        <f t="shared" si="57"/>
        <v xml:space="preserve"> </v>
      </c>
      <c r="S74" s="26" t="str">
        <f t="shared" si="57"/>
        <v xml:space="preserve"> </v>
      </c>
      <c r="T74" s="26" t="str">
        <f t="shared" si="57"/>
        <v xml:space="preserve"> </v>
      </c>
      <c r="U74" s="26" t="str">
        <f t="shared" si="57"/>
        <v xml:space="preserve"> </v>
      </c>
      <c r="V74" s="26" t="str">
        <f t="shared" si="57"/>
        <v xml:space="preserve"> </v>
      </c>
      <c r="W74" s="26" t="str">
        <f t="shared" si="57"/>
        <v xml:space="preserve"> </v>
      </c>
      <c r="X74" s="26" t="str">
        <f t="shared" si="57"/>
        <v xml:space="preserve"> </v>
      </c>
      <c r="Y74" s="26" t="str">
        <f t="shared" si="57"/>
        <v xml:space="preserve"> </v>
      </c>
      <c r="Z74" s="26" t="str">
        <f t="shared" si="57"/>
        <v xml:space="preserve"> </v>
      </c>
      <c r="AA74" s="26" t="str">
        <f t="shared" si="57"/>
        <v xml:space="preserve"> </v>
      </c>
      <c r="AB74" s="26" t="str">
        <f t="shared" si="57"/>
        <v xml:space="preserve"> </v>
      </c>
      <c r="AC74" s="26" t="str">
        <f t="shared" si="57"/>
        <v xml:space="preserve"> </v>
      </c>
      <c r="AD74" s="26" t="str">
        <f t="shared" si="57"/>
        <v xml:space="preserve"> </v>
      </c>
      <c r="AE74" s="26" t="str">
        <f t="shared" si="57"/>
        <v xml:space="preserve"> </v>
      </c>
      <c r="AF74" s="53" t="str">
        <f t="shared" si="57"/>
        <v xml:space="preserve"> </v>
      </c>
    </row>
    <row r="75" spans="2:32" ht="21.95" customHeight="1" x14ac:dyDescent="0.2">
      <c r="B75" s="70"/>
      <c r="C75" s="45" t="s">
        <v>2</v>
      </c>
      <c r="D75" s="36" t="str">
        <f t="shared" ref="D75:AF75" si="58">IF(ISERROR(D74-D73),"",D74-D73)</f>
        <v/>
      </c>
      <c r="E75" s="36" t="str">
        <f t="shared" si="58"/>
        <v/>
      </c>
      <c r="F75" s="36" t="str">
        <f t="shared" si="58"/>
        <v/>
      </c>
      <c r="G75" s="36" t="str">
        <f t="shared" si="58"/>
        <v/>
      </c>
      <c r="H75" s="36" t="str">
        <f t="shared" si="58"/>
        <v/>
      </c>
      <c r="I75" s="36" t="str">
        <f t="shared" si="58"/>
        <v/>
      </c>
      <c r="J75" s="36" t="str">
        <f t="shared" si="58"/>
        <v/>
      </c>
      <c r="K75" s="36" t="str">
        <f t="shared" si="58"/>
        <v/>
      </c>
      <c r="L75" s="36" t="str">
        <f t="shared" si="58"/>
        <v/>
      </c>
      <c r="M75" s="36" t="str">
        <f t="shared" si="58"/>
        <v/>
      </c>
      <c r="N75" s="36" t="str">
        <f t="shared" si="58"/>
        <v/>
      </c>
      <c r="O75" s="36" t="str">
        <f t="shared" si="58"/>
        <v/>
      </c>
      <c r="P75" s="36" t="str">
        <f t="shared" si="58"/>
        <v/>
      </c>
      <c r="Q75" s="36" t="str">
        <f t="shared" si="58"/>
        <v/>
      </c>
      <c r="R75" s="36" t="str">
        <f t="shared" si="58"/>
        <v/>
      </c>
      <c r="S75" s="36" t="str">
        <f t="shared" si="58"/>
        <v/>
      </c>
      <c r="T75" s="36" t="str">
        <f t="shared" si="58"/>
        <v/>
      </c>
      <c r="U75" s="36" t="str">
        <f t="shared" si="58"/>
        <v/>
      </c>
      <c r="V75" s="36" t="str">
        <f t="shared" si="58"/>
        <v/>
      </c>
      <c r="W75" s="36" t="str">
        <f t="shared" si="58"/>
        <v/>
      </c>
      <c r="X75" s="36" t="str">
        <f t="shared" si="58"/>
        <v/>
      </c>
      <c r="Y75" s="36" t="str">
        <f t="shared" si="58"/>
        <v/>
      </c>
      <c r="Z75" s="36" t="str">
        <f t="shared" si="58"/>
        <v/>
      </c>
      <c r="AA75" s="36" t="str">
        <f t="shared" si="58"/>
        <v/>
      </c>
      <c r="AB75" s="36" t="str">
        <f t="shared" si="58"/>
        <v/>
      </c>
      <c r="AC75" s="36" t="str">
        <f t="shared" si="58"/>
        <v/>
      </c>
      <c r="AD75" s="36" t="str">
        <f t="shared" si="58"/>
        <v/>
      </c>
      <c r="AE75" s="36" t="str">
        <f t="shared" si="58"/>
        <v/>
      </c>
      <c r="AF75" s="54" t="str">
        <f t="shared" si="58"/>
        <v/>
      </c>
    </row>
    <row r="76" spans="2:32" ht="21.95" customHeight="1" x14ac:dyDescent="0.2">
      <c r="B76" s="66" t="str">
        <f>IF(ISERROR(B73+$D$45)," ",B73+$D$45)</f>
        <v xml:space="preserve"> </v>
      </c>
      <c r="C76" s="46" t="s">
        <v>3</v>
      </c>
      <c r="D76" s="47" t="str">
        <f t="shared" ref="D76:AF76" si="59">IF(ISERROR(PV(t/p_2,d_2*p_2,a/-1,0))," ",PV(t/p_2,d_2*p_2,a/-1,0))</f>
        <v xml:space="preserve"> </v>
      </c>
      <c r="E76" s="47" t="str">
        <f t="shared" si="59"/>
        <v xml:space="preserve"> </v>
      </c>
      <c r="F76" s="47" t="str">
        <f t="shared" si="59"/>
        <v xml:space="preserve"> </v>
      </c>
      <c r="G76" s="47" t="str">
        <f t="shared" si="59"/>
        <v xml:space="preserve"> </v>
      </c>
      <c r="H76" s="47" t="str">
        <f t="shared" si="59"/>
        <v xml:space="preserve"> </v>
      </c>
      <c r="I76" s="47" t="str">
        <f t="shared" si="59"/>
        <v xml:space="preserve"> </v>
      </c>
      <c r="J76" s="47" t="str">
        <f t="shared" si="59"/>
        <v xml:space="preserve"> </v>
      </c>
      <c r="K76" s="47" t="str">
        <f t="shared" si="59"/>
        <v xml:space="preserve"> </v>
      </c>
      <c r="L76" s="47" t="str">
        <f>IF(ISERROR(PV(t/p_2,d_2*p_2,a/-1,0))," ",PV(t/p_2,d_2*p_2,a/-1,0))</f>
        <v xml:space="preserve"> </v>
      </c>
      <c r="M76" s="47" t="str">
        <f t="shared" si="59"/>
        <v xml:space="preserve"> </v>
      </c>
      <c r="N76" s="47" t="str">
        <f t="shared" si="59"/>
        <v xml:space="preserve"> </v>
      </c>
      <c r="O76" s="47" t="str">
        <f t="shared" si="59"/>
        <v xml:space="preserve"> </v>
      </c>
      <c r="P76" s="47" t="str">
        <f t="shared" si="59"/>
        <v xml:space="preserve"> </v>
      </c>
      <c r="Q76" s="47" t="str">
        <f t="shared" si="59"/>
        <v xml:space="preserve"> </v>
      </c>
      <c r="R76" s="47" t="str">
        <f t="shared" si="59"/>
        <v xml:space="preserve"> </v>
      </c>
      <c r="S76" s="47" t="str">
        <f t="shared" si="59"/>
        <v xml:space="preserve"> </v>
      </c>
      <c r="T76" s="47" t="str">
        <f t="shared" si="59"/>
        <v xml:space="preserve"> </v>
      </c>
      <c r="U76" s="47" t="str">
        <f t="shared" si="59"/>
        <v xml:space="preserve"> </v>
      </c>
      <c r="V76" s="47" t="str">
        <f t="shared" si="59"/>
        <v xml:space="preserve"> </v>
      </c>
      <c r="W76" s="47" t="str">
        <f t="shared" si="59"/>
        <v xml:space="preserve"> </v>
      </c>
      <c r="X76" s="47" t="str">
        <f t="shared" si="59"/>
        <v xml:space="preserve"> </v>
      </c>
      <c r="Y76" s="47" t="str">
        <f t="shared" si="59"/>
        <v xml:space="preserve"> </v>
      </c>
      <c r="Z76" s="47" t="str">
        <f t="shared" si="59"/>
        <v xml:space="preserve"> </v>
      </c>
      <c r="AA76" s="47" t="str">
        <f t="shared" si="59"/>
        <v xml:space="preserve"> </v>
      </c>
      <c r="AB76" s="47" t="str">
        <f t="shared" si="59"/>
        <v xml:space="preserve"> </v>
      </c>
      <c r="AC76" s="47" t="str">
        <f t="shared" si="59"/>
        <v xml:space="preserve"> </v>
      </c>
      <c r="AD76" s="47" t="str">
        <f t="shared" si="59"/>
        <v xml:space="preserve"> </v>
      </c>
      <c r="AE76" s="47" t="str">
        <f>IF(ISERROR(PV(t/p_2,d_2*p_2,a/-1,0))," ",PV(t/p_2,d_2*p_2,a/-1,0))</f>
        <v xml:space="preserve"> </v>
      </c>
      <c r="AF76" s="55" t="str">
        <f t="shared" si="59"/>
        <v xml:space="preserve"> </v>
      </c>
    </row>
    <row r="77" spans="2:32" ht="21.95" customHeight="1" x14ac:dyDescent="0.2">
      <c r="B77" s="67"/>
      <c r="C77" s="44" t="s">
        <v>8</v>
      </c>
      <c r="D77" s="26" t="str">
        <f t="shared" ref="D77:AF77" si="60">IF(ISERROR(a*d_2*p_2)," ",a*d_2*p_2)</f>
        <v xml:space="preserve"> </v>
      </c>
      <c r="E77" s="26" t="str">
        <f t="shared" si="60"/>
        <v xml:space="preserve"> </v>
      </c>
      <c r="F77" s="26" t="str">
        <f t="shared" si="60"/>
        <v xml:space="preserve"> </v>
      </c>
      <c r="G77" s="26" t="str">
        <f t="shared" si="60"/>
        <v xml:space="preserve"> </v>
      </c>
      <c r="H77" s="26" t="str">
        <f t="shared" si="60"/>
        <v xml:space="preserve"> </v>
      </c>
      <c r="I77" s="26" t="str">
        <f t="shared" si="60"/>
        <v xml:space="preserve"> </v>
      </c>
      <c r="J77" s="26" t="str">
        <f t="shared" si="60"/>
        <v xml:space="preserve"> </v>
      </c>
      <c r="K77" s="26" t="str">
        <f t="shared" si="60"/>
        <v xml:space="preserve"> </v>
      </c>
      <c r="L77" s="26" t="str">
        <f t="shared" si="60"/>
        <v xml:space="preserve"> </v>
      </c>
      <c r="M77" s="26" t="str">
        <f t="shared" si="60"/>
        <v xml:space="preserve"> </v>
      </c>
      <c r="N77" s="26" t="str">
        <f t="shared" si="60"/>
        <v xml:space="preserve"> </v>
      </c>
      <c r="O77" s="26" t="str">
        <f t="shared" si="60"/>
        <v xml:space="preserve"> </v>
      </c>
      <c r="P77" s="26" t="str">
        <f t="shared" si="60"/>
        <v xml:space="preserve"> </v>
      </c>
      <c r="Q77" s="26" t="str">
        <f t="shared" si="60"/>
        <v xml:space="preserve"> </v>
      </c>
      <c r="R77" s="26" t="str">
        <f t="shared" si="60"/>
        <v xml:space="preserve"> </v>
      </c>
      <c r="S77" s="26" t="str">
        <f t="shared" si="60"/>
        <v xml:space="preserve"> </v>
      </c>
      <c r="T77" s="26" t="str">
        <f t="shared" si="60"/>
        <v xml:space="preserve"> </v>
      </c>
      <c r="U77" s="26" t="str">
        <f t="shared" si="60"/>
        <v xml:space="preserve"> </v>
      </c>
      <c r="V77" s="26" t="str">
        <f t="shared" si="60"/>
        <v xml:space="preserve"> </v>
      </c>
      <c r="W77" s="26" t="str">
        <f t="shared" si="60"/>
        <v xml:space="preserve"> </v>
      </c>
      <c r="X77" s="26" t="str">
        <f t="shared" si="60"/>
        <v xml:space="preserve"> </v>
      </c>
      <c r="Y77" s="26" t="str">
        <f t="shared" si="60"/>
        <v xml:space="preserve"> </v>
      </c>
      <c r="Z77" s="26" t="str">
        <f t="shared" si="60"/>
        <v xml:space="preserve"> </v>
      </c>
      <c r="AA77" s="26" t="str">
        <f t="shared" si="60"/>
        <v xml:space="preserve"> </v>
      </c>
      <c r="AB77" s="26" t="str">
        <f t="shared" si="60"/>
        <v xml:space="preserve"> </v>
      </c>
      <c r="AC77" s="26" t="str">
        <f t="shared" si="60"/>
        <v xml:space="preserve"> </v>
      </c>
      <c r="AD77" s="26" t="str">
        <f t="shared" si="60"/>
        <v xml:space="preserve"> </v>
      </c>
      <c r="AE77" s="26" t="str">
        <f t="shared" si="60"/>
        <v xml:space="preserve"> </v>
      </c>
      <c r="AF77" s="53" t="str">
        <f t="shared" si="60"/>
        <v xml:space="preserve"> </v>
      </c>
    </row>
    <row r="78" spans="2:32" ht="21.95" customHeight="1" x14ac:dyDescent="0.2">
      <c r="B78" s="68"/>
      <c r="C78" s="56" t="s">
        <v>2</v>
      </c>
      <c r="D78" s="28" t="str">
        <f t="shared" ref="D78:AF78" si="61">IF(ISERROR(D77-D76),"",D77-D76)</f>
        <v/>
      </c>
      <c r="E78" s="28" t="str">
        <f t="shared" si="61"/>
        <v/>
      </c>
      <c r="F78" s="28" t="str">
        <f t="shared" si="61"/>
        <v/>
      </c>
      <c r="G78" s="28" t="str">
        <f t="shared" si="61"/>
        <v/>
      </c>
      <c r="H78" s="28" t="str">
        <f t="shared" si="61"/>
        <v/>
      </c>
      <c r="I78" s="28" t="str">
        <f t="shared" si="61"/>
        <v/>
      </c>
      <c r="J78" s="28" t="str">
        <f t="shared" si="61"/>
        <v/>
      </c>
      <c r="K78" s="28" t="str">
        <f t="shared" si="61"/>
        <v/>
      </c>
      <c r="L78" s="28" t="str">
        <f t="shared" si="61"/>
        <v/>
      </c>
      <c r="M78" s="28" t="str">
        <f t="shared" si="61"/>
        <v/>
      </c>
      <c r="N78" s="28" t="str">
        <f t="shared" si="61"/>
        <v/>
      </c>
      <c r="O78" s="28" t="str">
        <f t="shared" si="61"/>
        <v/>
      </c>
      <c r="P78" s="28" t="str">
        <f t="shared" si="61"/>
        <v/>
      </c>
      <c r="Q78" s="28" t="str">
        <f t="shared" si="61"/>
        <v/>
      </c>
      <c r="R78" s="28" t="str">
        <f t="shared" si="61"/>
        <v/>
      </c>
      <c r="S78" s="28" t="str">
        <f t="shared" si="61"/>
        <v/>
      </c>
      <c r="T78" s="28" t="str">
        <f t="shared" si="61"/>
        <v/>
      </c>
      <c r="U78" s="28" t="str">
        <f t="shared" si="61"/>
        <v/>
      </c>
      <c r="V78" s="28" t="str">
        <f t="shared" si="61"/>
        <v/>
      </c>
      <c r="W78" s="28" t="str">
        <f t="shared" si="61"/>
        <v/>
      </c>
      <c r="X78" s="28" t="str">
        <f t="shared" si="61"/>
        <v/>
      </c>
      <c r="Y78" s="28" t="str">
        <f t="shared" si="61"/>
        <v/>
      </c>
      <c r="Z78" s="28" t="str">
        <f t="shared" si="61"/>
        <v/>
      </c>
      <c r="AA78" s="28" t="str">
        <f t="shared" si="61"/>
        <v/>
      </c>
      <c r="AB78" s="28" t="str">
        <f t="shared" si="61"/>
        <v/>
      </c>
      <c r="AC78" s="28" t="str">
        <f t="shared" si="61"/>
        <v/>
      </c>
      <c r="AD78" s="28" t="str">
        <f t="shared" si="61"/>
        <v/>
      </c>
      <c r="AE78" s="28" t="str">
        <f t="shared" si="61"/>
        <v/>
      </c>
      <c r="AF78" s="57" t="str">
        <f t="shared" si="61"/>
        <v/>
      </c>
    </row>
    <row r="79" spans="2:32" s="9" customFormat="1" ht="15" customHeight="1" x14ac:dyDescent="0.2">
      <c r="B79" s="8"/>
      <c r="C79" s="10"/>
    </row>
    <row r="80" spans="2:32" s="9" customFormat="1" ht="15" customHeight="1" x14ac:dyDescent="0.2">
      <c r="B80" s="8"/>
      <c r="C80" s="10"/>
    </row>
    <row r="81" spans="2:3" s="9" customFormat="1" ht="15" customHeight="1" x14ac:dyDescent="0.2">
      <c r="B81" s="8"/>
      <c r="C81" s="10"/>
    </row>
    <row r="82" spans="2:3" s="9" customFormat="1" ht="15" customHeight="1" x14ac:dyDescent="0.2">
      <c r="B82" s="8"/>
      <c r="C82" s="10"/>
    </row>
    <row r="83" spans="2:3" s="9" customFormat="1" ht="15" customHeight="1" x14ac:dyDescent="0.2">
      <c r="B83" s="8"/>
      <c r="C83" s="10"/>
    </row>
    <row r="84" spans="2:3" s="9" customFormat="1" ht="15" customHeight="1" x14ac:dyDescent="0.2">
      <c r="B84" s="8"/>
      <c r="C84" s="10"/>
    </row>
    <row r="85" spans="2:3" s="9" customFormat="1" ht="15" customHeight="1" x14ac:dyDescent="0.2">
      <c r="B85" s="8"/>
      <c r="C85" s="10"/>
    </row>
    <row r="86" spans="2:3" s="9" customFormat="1" ht="15" customHeight="1" x14ac:dyDescent="0.2">
      <c r="B86" s="8"/>
      <c r="C86" s="10"/>
    </row>
    <row r="87" spans="2:3" s="9" customFormat="1" ht="15" customHeight="1" x14ac:dyDescent="0.2">
      <c r="B87" s="8"/>
      <c r="C87" s="10"/>
    </row>
    <row r="88" spans="2:3" s="9" customFormat="1" ht="15" customHeight="1" x14ac:dyDescent="0.2">
      <c r="B88" s="8"/>
      <c r="C88" s="10"/>
    </row>
    <row r="89" spans="2:3" ht="15" customHeight="1" x14ac:dyDescent="0.2"/>
    <row r="90" spans="2:3" ht="15" customHeight="1" x14ac:dyDescent="0.2"/>
    <row r="91" spans="2:3" ht="15" customHeight="1" x14ac:dyDescent="0.2"/>
    <row r="92" spans="2:3" ht="15" customHeight="1" x14ac:dyDescent="0.2"/>
    <row r="93" spans="2:3" ht="15" customHeight="1" x14ac:dyDescent="0.2"/>
    <row r="94" spans="2:3" ht="15" customHeight="1" x14ac:dyDescent="0.2"/>
    <row r="95" spans="2:3" ht="15" customHeight="1" x14ac:dyDescent="0.2"/>
    <row r="96" spans="2:3" ht="15" customHeight="1" x14ac:dyDescent="0.2"/>
    <row r="97" ht="15" customHeight="1" x14ac:dyDescent="0.2"/>
    <row r="98" ht="15" customHeight="1" x14ac:dyDescent="0.2"/>
    <row r="99" ht="15" customHeight="1" x14ac:dyDescent="0.2"/>
  </sheetData>
  <sheetProtection algorithmName="SHA-512" hashValue="9mSYaw7i4tcUAbhHZZcgajmHRxlPNo/2MlRejyGNkgnfFux0avvWXbYQC24EforSNO6BY93IsuDkDm7uPbXU6w==" saltValue="O7DjaoBfDaTOsokjaOA80A==" spinCount="100000" sheet="1" objects="1" scenarios="1"/>
  <mergeCells count="36">
    <mergeCell ref="E43:G43"/>
    <mergeCell ref="E46:G46"/>
    <mergeCell ref="B4:C4"/>
    <mergeCell ref="B5:C5"/>
    <mergeCell ref="B6:C6"/>
    <mergeCell ref="B43:C43"/>
    <mergeCell ref="B44:C44"/>
    <mergeCell ref="E6:G6"/>
    <mergeCell ref="E5:G5"/>
    <mergeCell ref="E4:G4"/>
    <mergeCell ref="E7:G7"/>
    <mergeCell ref="E45:G45"/>
    <mergeCell ref="B67:B69"/>
    <mergeCell ref="B49:B51"/>
    <mergeCell ref="B52:B54"/>
    <mergeCell ref="B55:B57"/>
    <mergeCell ref="B31:B33"/>
    <mergeCell ref="B34:B36"/>
    <mergeCell ref="B37:B39"/>
    <mergeCell ref="B45:C45"/>
    <mergeCell ref="B2:F2"/>
    <mergeCell ref="B76:B78"/>
    <mergeCell ref="B10:B12"/>
    <mergeCell ref="B13:B15"/>
    <mergeCell ref="B16:B18"/>
    <mergeCell ref="B19:B21"/>
    <mergeCell ref="B22:B24"/>
    <mergeCell ref="B25:B27"/>
    <mergeCell ref="B28:B30"/>
    <mergeCell ref="B41:G41"/>
    <mergeCell ref="E44:G44"/>
    <mergeCell ref="B58:B60"/>
    <mergeCell ref="B61:B63"/>
    <mergeCell ref="B70:B72"/>
    <mergeCell ref="B73:B75"/>
    <mergeCell ref="B64:B66"/>
  </mergeCells>
  <phoneticPr fontId="2" type="noConversion"/>
  <conditionalFormatting sqref="G8 G47 G40">
    <cfRule type="cellIs" dxfId="38" priority="9" stopIfTrue="1" operator="lessThanOrEqual">
      <formula>0.05</formula>
    </cfRule>
  </conditionalFormatting>
  <conditionalFormatting sqref="D10:AF10 D13:AF13">
    <cfRule type="cellIs" dxfId="37" priority="338" stopIfTrue="1" operator="lessThanOrEqual">
      <formula>$H$7</formula>
    </cfRule>
  </conditionalFormatting>
  <conditionalFormatting sqref="E70 E49 E52 E55 E58 E61 E64 E67 E76 E73">
    <cfRule type="expression" dxfId="36" priority="616" stopIfTrue="1">
      <formula>$E$48=$H$43</formula>
    </cfRule>
  </conditionalFormatting>
  <conditionalFormatting sqref="F70 F49 F52 F55 F58 F61 F64 F67 F76 F73">
    <cfRule type="expression" dxfId="35" priority="626" stopIfTrue="1">
      <formula>$F$48=$H$43</formula>
    </cfRule>
  </conditionalFormatting>
  <conditionalFormatting sqref="G70 G49 G52 G55 G58 G61 G64 G67 G76 G73">
    <cfRule type="expression" dxfId="34" priority="636" stopIfTrue="1">
      <formula>$G$48=$H$43</formula>
    </cfRule>
  </conditionalFormatting>
  <conditionalFormatting sqref="H70 H49 H52 H55 H58 H61 H64 H67 H76 H73">
    <cfRule type="expression" dxfId="33" priority="646" stopIfTrue="1">
      <formula>$H$48=$H$43</formula>
    </cfRule>
  </conditionalFormatting>
  <conditionalFormatting sqref="L70 L52 L55 L58 L61 L64 L67 L76 L73 L49">
    <cfRule type="expression" dxfId="32" priority="656" stopIfTrue="1">
      <formula>$L$48=$H$43</formula>
    </cfRule>
  </conditionalFormatting>
  <conditionalFormatting sqref="D70 D49 D52 D55 D58 D61 D64 D67 D76 D73">
    <cfRule type="expression" dxfId="31" priority="666" stopIfTrue="1">
      <formula>$D$48=$H$43</formula>
    </cfRule>
  </conditionalFormatting>
  <conditionalFormatting sqref="I70 I49 I52 I55 I58 I61 I64 I67 I76 I73">
    <cfRule type="expression" dxfId="30" priority="676" stopIfTrue="1">
      <formula>$I$48=$H$43</formula>
    </cfRule>
  </conditionalFormatting>
  <conditionalFormatting sqref="J70 J49 J52 J55 J58 J61 J64 J67 J76 J73">
    <cfRule type="expression" dxfId="29" priority="686" stopIfTrue="1">
      <formula>$J$48=$H$43</formula>
    </cfRule>
  </conditionalFormatting>
  <conditionalFormatting sqref="K70 K76 K52 K55 K58 K61 K64 K67 K73 K49">
    <cfRule type="expression" dxfId="28" priority="696" stopIfTrue="1">
      <formula>$K$48=$H$43</formula>
    </cfRule>
  </conditionalFormatting>
  <conditionalFormatting sqref="M49 M52 M55 M58 M61 M64 M67 M76 M70 M73">
    <cfRule type="expression" dxfId="27" priority="706" stopIfTrue="1">
      <formula>$M$48=$H$43</formula>
    </cfRule>
  </conditionalFormatting>
  <conditionalFormatting sqref="N70 N49 N52 N55 N58 N61 N64 N67 N76 N73">
    <cfRule type="expression" dxfId="26" priority="716" stopIfTrue="1">
      <formula>$N$48=$H$43</formula>
    </cfRule>
  </conditionalFormatting>
  <conditionalFormatting sqref="O70 O49 O52 O55 O58 O61 O64 O67 O76 O73">
    <cfRule type="expression" dxfId="25" priority="726" stopIfTrue="1">
      <formula>$O$48=$H$43</formula>
    </cfRule>
  </conditionalFormatting>
  <conditionalFormatting sqref="Q70 Q49 Q52 Q55 Q58 Q61 Q64 Q67 Q76 Q73">
    <cfRule type="expression" dxfId="24" priority="736" stopIfTrue="1">
      <formula>$Q$48=$H$43</formula>
    </cfRule>
  </conditionalFormatting>
  <conditionalFormatting sqref="R70 R49 R52 R55 R58 R61 R64 R67 R76 R73">
    <cfRule type="expression" dxfId="23" priority="746" stopIfTrue="1">
      <formula>$R$48=$H$43</formula>
    </cfRule>
  </conditionalFormatting>
  <conditionalFormatting sqref="S70 S49 S52 S55 S58 S61 S64 S67 S76 S73">
    <cfRule type="expression" dxfId="22" priority="756" stopIfTrue="1">
      <formula>$S$48=$H$43</formula>
    </cfRule>
  </conditionalFormatting>
  <conditionalFormatting sqref="T70 T49 T52 T55 T58 T61 T64 T67 T76 T73">
    <cfRule type="expression" dxfId="21" priority="766" stopIfTrue="1">
      <formula>$T$48=$H$43</formula>
    </cfRule>
  </conditionalFormatting>
  <conditionalFormatting sqref="U70 U49 U52 U55 U58 U61 U64 U67 U76 U73">
    <cfRule type="expression" dxfId="20" priority="776" stopIfTrue="1">
      <formula>$U$48=$H$43</formula>
    </cfRule>
  </conditionalFormatting>
  <conditionalFormatting sqref="V70 V49 V52 V55 V58 V61 V64 V67 V76 V73">
    <cfRule type="expression" dxfId="19" priority="786" stopIfTrue="1">
      <formula>$V$48=$H$43</formula>
    </cfRule>
  </conditionalFormatting>
  <conditionalFormatting sqref="X70 X49 X52 X55 X58 X61 X64 X67 X76 X73">
    <cfRule type="expression" dxfId="18" priority="796" stopIfTrue="1">
      <formula>$X$48=$H$43</formula>
    </cfRule>
  </conditionalFormatting>
  <conditionalFormatting sqref="Y70 Y49 Y52 Y55 Y58 Y61 Y64 Y67 Y76 Y73">
    <cfRule type="expression" dxfId="17" priority="806" stopIfTrue="1">
      <formula>$Y$48=$H$43</formula>
    </cfRule>
  </conditionalFormatting>
  <conditionalFormatting sqref="Z70 Z49 Z52 Z55 Z58 Z61 Z64 Z67 Z76 Z73">
    <cfRule type="expression" dxfId="16" priority="816" stopIfTrue="1">
      <formula>$Z$48=$H$43</formula>
    </cfRule>
  </conditionalFormatting>
  <conditionalFormatting sqref="AA70 AA49 AA52 AA55 AA58 AA61 AA64 AA67 AA76 AA73">
    <cfRule type="expression" dxfId="15" priority="826" stopIfTrue="1">
      <formula>$AA$48=$H$43</formula>
    </cfRule>
  </conditionalFormatting>
  <conditionalFormatting sqref="AB70 AB49 AB52 AB55 AB58 AB61 AB64 AB67 AB76 AB73">
    <cfRule type="expression" dxfId="14" priority="836" stopIfTrue="1">
      <formula>$AB$48=$H$43</formula>
    </cfRule>
  </conditionalFormatting>
  <conditionalFormatting sqref="AC70 AC49 AC52 AC55 AC58 AC61 AC64 AC67 AC76 AC73">
    <cfRule type="expression" dxfId="13" priority="846" stopIfTrue="1">
      <formula>$AC$48=$H$43</formula>
    </cfRule>
  </conditionalFormatting>
  <conditionalFormatting sqref="AD70 AD49 AD52 AD55 AD58 AD61 AD64 AD67 AD76 AD73">
    <cfRule type="expression" dxfId="12" priority="856" stopIfTrue="1">
      <formula>$AD$48=$H$43</formula>
    </cfRule>
  </conditionalFormatting>
  <conditionalFormatting sqref="AE70 AE49 AE52 AE55 AE58 AE61 AE64 AE67 AE76 AE73">
    <cfRule type="expression" dxfId="11" priority="866" stopIfTrue="1">
      <formula>$AE$48=$H$43</formula>
    </cfRule>
  </conditionalFormatting>
  <conditionalFormatting sqref="AF70 AF49 AF52 AF55 AF58 AF61 AF64 AF67 AF76 AF73">
    <cfRule type="expression" dxfId="10" priority="876" stopIfTrue="1">
      <formula>$AF$48=$H$43</formula>
    </cfRule>
  </conditionalFormatting>
  <conditionalFormatting sqref="P70 P49 P52 P55 P58 P61 P64 P67 P76 P73">
    <cfRule type="expression" dxfId="9" priority="886" stopIfTrue="1">
      <formula>$P$48=$H$43</formula>
    </cfRule>
  </conditionalFormatting>
  <conditionalFormatting sqref="W70 W49 W52 W55 W58 W61 W64 W67 W76 W73">
    <cfRule type="expression" dxfId="8" priority="896" stopIfTrue="1">
      <formula>$W$48=$H$43</formula>
    </cfRule>
  </conditionalFormatting>
  <conditionalFormatting sqref="D16:AF16">
    <cfRule type="cellIs" dxfId="7" priority="8" stopIfTrue="1" operator="lessThanOrEqual">
      <formula>$H$7</formula>
    </cfRule>
  </conditionalFormatting>
  <conditionalFormatting sqref="D19:AF19">
    <cfRule type="cellIs" dxfId="6" priority="7" stopIfTrue="1" operator="lessThanOrEqual">
      <formula>$H$7</formula>
    </cfRule>
  </conditionalFormatting>
  <conditionalFormatting sqref="D22:AF22">
    <cfRule type="cellIs" dxfId="5" priority="6" stopIfTrue="1" operator="lessThanOrEqual">
      <formula>$H$7</formula>
    </cfRule>
  </conditionalFormatting>
  <conditionalFormatting sqref="D25:AF25">
    <cfRule type="cellIs" dxfId="4" priority="5" stopIfTrue="1" operator="lessThanOrEqual">
      <formula>$H$7</formula>
    </cfRule>
  </conditionalFormatting>
  <conditionalFormatting sqref="D28:AF28">
    <cfRule type="cellIs" dxfId="3" priority="4" stopIfTrue="1" operator="lessThanOrEqual">
      <formula>$H$7</formula>
    </cfRule>
  </conditionalFormatting>
  <conditionalFormatting sqref="D31:AF31">
    <cfRule type="cellIs" dxfId="2" priority="3" stopIfTrue="1" operator="lessThanOrEqual">
      <formula>$H$7</formula>
    </cfRule>
  </conditionalFormatting>
  <conditionalFormatting sqref="D34:AF34">
    <cfRule type="cellIs" dxfId="1" priority="2" stopIfTrue="1" operator="lessThanOrEqual">
      <formula>$H$7</formula>
    </cfRule>
  </conditionalFormatting>
  <conditionalFormatting sqref="D37:AF37">
    <cfRule type="cellIs" dxfId="0" priority="1" stopIfTrue="1" operator="lessThanOrEqual">
      <formula>$H$7</formula>
    </cfRule>
  </conditionalFormatting>
  <dataValidations count="1">
    <dataValidation type="list" allowBlank="1" showInputMessage="1" showErrorMessage="1" sqref="H4 H44">
      <formula1>"mensuelle,trimestrielle,semestrielle"</formula1>
    </dataValidation>
  </dataValidations>
  <hyperlinks>
    <hyperlink ref="H2" r:id="rId1"/>
  </hyperlinks>
  <pageMargins left="0.78740157499999996" right="0.78740157499999996" top="0.984251969" bottom="0.984251969" header="0.4921259845" footer="0.4921259845"/>
  <pageSetup paperSize="9" orientation="portrait" horizontalDpi="200" verticalDpi="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7</vt:i4>
      </vt:variant>
    </vt:vector>
  </HeadingPairs>
  <TitlesOfParts>
    <vt:vector size="8" baseType="lpstr">
      <vt:lpstr>Emprunt</vt:lpstr>
      <vt:lpstr>a</vt:lpstr>
      <vt:lpstr>d_1</vt:lpstr>
      <vt:lpstr>d_2</vt:lpstr>
      <vt:lpstr>K</vt:lpstr>
      <vt:lpstr>p_1</vt:lpstr>
      <vt:lpstr>p_2</vt:lpstr>
      <vt:lpstr>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Utilisateur Windows</cp:lastModifiedBy>
  <dcterms:created xsi:type="dcterms:W3CDTF">1996-10-21T11:03:58Z</dcterms:created>
  <dcterms:modified xsi:type="dcterms:W3CDTF">2019-09-04T13:41:49Z</dcterms:modified>
</cp:coreProperties>
</file>